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 filterPrivacy="1"/>
  <xr:revisionPtr revIDLastSave="0" documentId="13_ncr:1_{EC267140-582A-4B0F-8442-7CEB91FB6F7A}" xr6:coauthVersionLast="36" xr6:coauthVersionMax="36" xr10:uidLastSave="{00000000-0000-0000-0000-000000000000}"/>
  <bookViews>
    <workbookView xWindow="0" yWindow="0" windowWidth="22260" windowHeight="12650" activeTab="1" xr2:uid="{00000000-000D-0000-FFFF-FFFF00000000}"/>
  </bookViews>
  <sheets>
    <sheet name="Rows1" sheetId="1" r:id="rId1"/>
    <sheet name="Columns1" sheetId="4" r:id="rId2"/>
    <sheet name="Rows2" sheetId="2" r:id="rId3"/>
    <sheet name="Columns2" sheetId="3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" i="4" l="1"/>
  <c r="M5" i="4"/>
  <c r="K5" i="4"/>
  <c r="I5" i="4"/>
  <c r="E5" i="4"/>
  <c r="C5" i="4"/>
  <c r="M4" i="4"/>
  <c r="K4" i="4"/>
  <c r="I4" i="4"/>
  <c r="E4" i="4"/>
  <c r="C4" i="4"/>
  <c r="G2" i="4"/>
  <c r="G5" i="4" s="1"/>
  <c r="G1" i="4"/>
  <c r="P5" i="4" s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  <c r="L2" i="1"/>
  <c r="L13" i="1"/>
  <c r="L12" i="1"/>
  <c r="L11" i="1"/>
  <c r="L10" i="1"/>
  <c r="L9" i="1"/>
  <c r="L8" i="1"/>
  <c r="L7" i="1"/>
  <c r="L6" i="1"/>
  <c r="L5" i="1"/>
  <c r="L4" i="1"/>
  <c r="L3" i="1"/>
  <c r="J7" i="1"/>
  <c r="I7" i="1"/>
  <c r="G4" i="4" l="1"/>
  <c r="B4" i="4"/>
  <c r="D4" i="4"/>
  <c r="F4" i="4"/>
  <c r="H4" i="4"/>
  <c r="J4" i="4"/>
  <c r="L4" i="4"/>
  <c r="B5" i="4"/>
  <c r="D5" i="4"/>
  <c r="F5" i="4"/>
  <c r="H5" i="4"/>
  <c r="J5" i="4"/>
  <c r="L5" i="4"/>
  <c r="N5" i="4"/>
  <c r="H8" i="3"/>
  <c r="G8" i="3"/>
  <c r="F8" i="3"/>
  <c r="E8" i="3"/>
  <c r="D8" i="3"/>
  <c r="C8" i="3"/>
  <c r="B8" i="3"/>
  <c r="H7" i="3"/>
  <c r="G7" i="3"/>
  <c r="F7" i="3"/>
  <c r="E7" i="3"/>
  <c r="D7" i="3"/>
  <c r="C7" i="3"/>
  <c r="B7" i="3"/>
  <c r="H6" i="3"/>
  <c r="G6" i="3"/>
  <c r="F6" i="3"/>
  <c r="E6" i="3"/>
  <c r="D6" i="3"/>
  <c r="C6" i="3"/>
  <c r="B6" i="3"/>
  <c r="H5" i="3"/>
  <c r="G5" i="3"/>
  <c r="F5" i="3"/>
  <c r="E5" i="3"/>
  <c r="D5" i="3"/>
  <c r="C5" i="3"/>
  <c r="B5" i="3"/>
  <c r="H4" i="3"/>
  <c r="G4" i="3"/>
  <c r="F4" i="3"/>
  <c r="E4" i="3"/>
  <c r="D4" i="3"/>
  <c r="C4" i="3"/>
  <c r="B4" i="3"/>
  <c r="H3" i="3"/>
  <c r="G3" i="3"/>
  <c r="F3" i="3"/>
  <c r="E3" i="3"/>
  <c r="D3" i="3"/>
  <c r="C3" i="3"/>
  <c r="B3" i="3"/>
  <c r="H8" i="2"/>
  <c r="H7" i="2"/>
  <c r="H6" i="2"/>
  <c r="H5" i="2"/>
  <c r="H4" i="2"/>
  <c r="H3" i="2"/>
  <c r="H2" i="2"/>
  <c r="E2" i="2"/>
  <c r="G8" i="2"/>
  <c r="G7" i="2"/>
  <c r="G6" i="2"/>
  <c r="G5" i="2"/>
  <c r="G4" i="2"/>
  <c r="G3" i="2"/>
  <c r="G2" i="2"/>
  <c r="D2" i="2"/>
  <c r="F8" i="2"/>
  <c r="F7" i="2"/>
  <c r="F6" i="2"/>
  <c r="F5" i="2"/>
  <c r="F4" i="2"/>
  <c r="F3" i="2"/>
  <c r="F2" i="2"/>
  <c r="P16" i="2" l="1"/>
  <c r="O16" i="2"/>
  <c r="N16" i="2"/>
  <c r="M16" i="2"/>
  <c r="L16" i="2"/>
  <c r="P15" i="2"/>
  <c r="O15" i="2"/>
  <c r="N15" i="2"/>
  <c r="M15" i="2"/>
  <c r="L15" i="2"/>
  <c r="P14" i="2"/>
  <c r="O14" i="2"/>
  <c r="N14" i="2"/>
  <c r="M14" i="2"/>
  <c r="L14" i="2"/>
  <c r="T13" i="2"/>
  <c r="P13" i="2"/>
  <c r="O13" i="2"/>
  <c r="N13" i="2"/>
  <c r="M13" i="2"/>
  <c r="L13" i="2"/>
  <c r="AE12" i="2"/>
  <c r="AD12" i="2"/>
  <c r="T12" i="2"/>
  <c r="P12" i="2"/>
  <c r="O12" i="2"/>
  <c r="N12" i="2"/>
  <c r="M12" i="2"/>
  <c r="L12" i="2"/>
  <c r="AE11" i="2"/>
  <c r="AD11" i="2"/>
  <c r="T11" i="2"/>
  <c r="P11" i="2"/>
  <c r="O11" i="2"/>
  <c r="N11" i="2"/>
  <c r="M11" i="2"/>
  <c r="L11" i="2"/>
  <c r="AE10" i="2"/>
  <c r="AD10" i="2"/>
  <c r="T10" i="2"/>
  <c r="P10" i="2"/>
  <c r="O10" i="2"/>
  <c r="N10" i="2"/>
  <c r="M10" i="2"/>
  <c r="L10" i="2"/>
  <c r="AE9" i="2"/>
  <c r="AD9" i="2"/>
  <c r="T9" i="2"/>
  <c r="P9" i="2"/>
  <c r="O9" i="2"/>
  <c r="N9" i="2"/>
  <c r="M9" i="2"/>
  <c r="L9" i="2"/>
  <c r="AE8" i="2"/>
  <c r="AD8" i="2"/>
  <c r="Y8" i="2"/>
  <c r="X8" i="2"/>
  <c r="T8" i="2"/>
  <c r="P8" i="2"/>
  <c r="O8" i="2"/>
  <c r="N8" i="2"/>
  <c r="M8" i="2"/>
  <c r="L8" i="2"/>
  <c r="E8" i="2"/>
  <c r="D8" i="2"/>
  <c r="C8" i="2"/>
  <c r="AE7" i="2"/>
  <c r="AD7" i="2"/>
  <c r="Y7" i="2"/>
  <c r="X7" i="2"/>
  <c r="T7" i="2"/>
  <c r="P7" i="2"/>
  <c r="O7" i="2"/>
  <c r="N7" i="2"/>
  <c r="M7" i="2"/>
  <c r="L7" i="2"/>
  <c r="E7" i="2"/>
  <c r="D7" i="2"/>
  <c r="C7" i="2"/>
  <c r="AE6" i="2"/>
  <c r="AD6" i="2"/>
  <c r="Y6" i="2"/>
  <c r="X6" i="2"/>
  <c r="T6" i="2"/>
  <c r="P6" i="2"/>
  <c r="O6" i="2"/>
  <c r="N6" i="2"/>
  <c r="M6" i="2"/>
  <c r="L6" i="2"/>
  <c r="E6" i="2"/>
  <c r="D6" i="2"/>
  <c r="C6" i="2"/>
  <c r="AE5" i="2"/>
  <c r="AD5" i="2"/>
  <c r="Y5" i="2"/>
  <c r="X5" i="2"/>
  <c r="T5" i="2"/>
  <c r="P5" i="2"/>
  <c r="O5" i="2"/>
  <c r="N5" i="2"/>
  <c r="M5" i="2"/>
  <c r="L5" i="2"/>
  <c r="E5" i="2"/>
  <c r="D5" i="2"/>
  <c r="C5" i="2"/>
  <c r="AE4" i="2"/>
  <c r="AD4" i="2"/>
  <c r="Y4" i="2"/>
  <c r="X4" i="2"/>
  <c r="T4" i="2"/>
  <c r="P4" i="2"/>
  <c r="O4" i="2"/>
  <c r="N4" i="2"/>
  <c r="M4" i="2"/>
  <c r="L4" i="2"/>
  <c r="E4" i="2"/>
  <c r="D4" i="2"/>
  <c r="C4" i="2"/>
  <c r="AE3" i="2"/>
  <c r="AD3" i="2"/>
  <c r="Y3" i="2"/>
  <c r="X3" i="2"/>
  <c r="T3" i="2"/>
  <c r="P3" i="2"/>
  <c r="O3" i="2"/>
  <c r="N3" i="2"/>
  <c r="M3" i="2"/>
  <c r="L3" i="2"/>
  <c r="E3" i="2"/>
  <c r="D3" i="2"/>
  <c r="C3" i="2"/>
  <c r="AE2" i="2"/>
  <c r="AD2" i="2"/>
  <c r="Y2" i="2"/>
  <c r="X2" i="2"/>
  <c r="T2" i="2"/>
  <c r="P2" i="2"/>
  <c r="O2" i="2"/>
  <c r="N2" i="2"/>
  <c r="M2" i="2"/>
  <c r="L2" i="2"/>
  <c r="C2" i="2"/>
  <c r="R13" i="2"/>
  <c r="R12" i="2"/>
  <c r="J12" i="2"/>
  <c r="V8" i="2"/>
  <c r="S8" i="2"/>
  <c r="V7" i="2"/>
  <c r="S7" i="2"/>
  <c r="W5" i="2"/>
  <c r="W3" i="2"/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" i="1"/>
</calcChain>
</file>

<file path=xl/sharedStrings.xml><?xml version="1.0" encoding="utf-8"?>
<sst xmlns="http://schemas.openxmlformats.org/spreadsheetml/2006/main" count="131" uniqueCount="77">
  <si>
    <t>CRITERIA RANGE</t>
  </si>
  <si>
    <t>CRITERIA</t>
  </si>
  <si>
    <t>red</t>
  </si>
  <si>
    <t>blue</t>
  </si>
  <si>
    <t>BLUE</t>
  </si>
  <si>
    <t>*blue</t>
  </si>
  <si>
    <t>yellow</t>
  </si>
  <si>
    <t>*o*</t>
  </si>
  <si>
    <t>dark blue</t>
  </si>
  <si>
    <t>brown</t>
  </si>
  <si>
    <t>light blue</t>
  </si>
  <si>
    <t>white</t>
  </si>
  <si>
    <t>light yellow</t>
  </si>
  <si>
    <t>dark*</t>
  </si>
  <si>
    <t>dark yellow</t>
  </si>
  <si>
    <t>*-ish</t>
  </si>
  <si>
    <t>magenta</t>
  </si>
  <si>
    <t>*ll*</t>
  </si>
  <si>
    <t>Mr. White</t>
  </si>
  <si>
    <t>???-ish</t>
  </si>
  <si>
    <t>&gt;c</t>
  </si>
  <si>
    <t>white dark</t>
  </si>
  <si>
    <t>red-ish</t>
  </si>
  <si>
    <t>blue-ish</t>
  </si>
  <si>
    <t>CRITERIA1</t>
  </si>
  <si>
    <t>CRITERIA2</t>
  </si>
  <si>
    <t>&gt;0</t>
  </si>
  <si>
    <t>&lt;5</t>
  </si>
  <si>
    <t>&gt;=1</t>
  </si>
  <si>
    <t>&lt;=9</t>
  </si>
  <si>
    <t>&gt;-4</t>
  </si>
  <si>
    <t>&lt;89</t>
  </si>
  <si>
    <t>&gt;100</t>
  </si>
  <si>
    <t>&lt;1</t>
  </si>
  <si>
    <t>&gt;20</t>
  </si>
  <si>
    <t>&lt;100</t>
  </si>
  <si>
    <t>&lt;9</t>
  </si>
  <si>
    <t>=7</t>
  </si>
  <si>
    <t>COUNTIFS</t>
  </si>
  <si>
    <t>COUNTIF</t>
  </si>
  <si>
    <t>Range</t>
  </si>
  <si>
    <t>Number</t>
  </si>
  <si>
    <t>Result is Equal To Number</t>
  </si>
  <si>
    <t>Result is Equal To Number(=)</t>
  </si>
  <si>
    <t>Result is Not Equal To Number</t>
  </si>
  <si>
    <t>&lt;</t>
  </si>
  <si>
    <t>&lt;=</t>
  </si>
  <si>
    <t>&gt;</t>
  </si>
  <si>
    <t>&gt;=</t>
  </si>
  <si>
    <t>&lt;&gt;</t>
  </si>
  <si>
    <t>Name</t>
  </si>
  <si>
    <t>regex</t>
  </si>
  <si>
    <t>Result matches string</t>
  </si>
  <si>
    <t>Result</t>
  </si>
  <si>
    <t>Result is Equal To Error</t>
  </si>
  <si>
    <t>Result Is Not Equal To Error</t>
  </si>
  <si>
    <t>Value</t>
  </si>
  <si>
    <t>IS Equal To bool</t>
  </si>
  <si>
    <t>is not equal to bool</t>
  </si>
  <si>
    <t>Steven</t>
  </si>
  <si>
    <t>&lt;&gt;*brown</t>
  </si>
  <si>
    <t>23</t>
  </si>
  <si>
    <t>Albert</t>
  </si>
  <si>
    <t>=*brown</t>
  </si>
  <si>
    <t>Bernanrd</t>
  </si>
  <si>
    <t>&lt;brown</t>
  </si>
  <si>
    <t>#N/A</t>
  </si>
  <si>
    <t>&gt;brown</t>
  </si>
  <si>
    <t>Mr. Brown</t>
  </si>
  <si>
    <t>true</t>
  </si>
  <si>
    <t>hey</t>
  </si>
  <si>
    <t>Mrs. Brown</t>
  </si>
  <si>
    <t>TRUE</t>
  </si>
  <si>
    <t>FaLSe</t>
  </si>
  <si>
    <t>#DIV/0!</t>
  </si>
  <si>
    <t>Open Range</t>
  </si>
  <si>
    <t>COUNTIFS (open)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</si>
</sst>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5">
    <xf numFmtId="0" fontId="0" fillId="0" borderId="0" xfId="0"/>
    <xf numFmtId="0" fontId="2" fillId="0" borderId="0" xfId="0" applyFont="1"/>
    <xf numFmtId="0" fontId="1" fillId="2" borderId="1" xfId="1"/>
    <xf numFmtId="0" fontId="0" fillId="0" borderId="0" xfId="0" quotePrefix="1"/>
    <xf numFmtId="0" fontId="3" fillId="0" borderId="0" xfId="0" applyFont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"/>
  <sheetViews>
    <sheetView workbookViewId="0">
      <selection activeCell="I1" sqref="I1:M18"/>
    </sheetView>
  </sheetViews>
  <sheetFormatPr defaultRowHeight="14.5" x14ac:dyDescent="0.35"/>
  <cols>
    <col min="1" max="1" width="14.7265625" bestFit="1" customWidth="1"/>
    <col min="2" max="3" width="9.36328125" bestFit="1" customWidth="1"/>
    <col min="9" max="9" width="13.6328125" customWidth="1"/>
    <col min="10" max="10" width="14.36328125" customWidth="1"/>
    <col min="11" max="11" width="13.26953125" customWidth="1"/>
    <col min="12" max="12" width="16.7265625" customWidth="1"/>
    <col min="13" max="13" width="8.7265625" customWidth="1"/>
  </cols>
  <sheetData>
    <row r="1" spans="1:13" x14ac:dyDescent="0.35">
      <c r="A1" s="1" t="s">
        <v>0</v>
      </c>
      <c r="B1" s="1" t="s">
        <v>1</v>
      </c>
      <c r="C1" s="1" t="s">
        <v>38</v>
      </c>
      <c r="D1" s="1" t="s">
        <v>39</v>
      </c>
      <c r="I1" s="1" t="s">
        <v>0</v>
      </c>
      <c r="J1" s="1" t="s">
        <v>24</v>
      </c>
      <c r="K1" s="1" t="s">
        <v>25</v>
      </c>
      <c r="L1" s="1" t="s">
        <v>38</v>
      </c>
      <c r="M1" s="1" t="s">
        <v>76</v>
      </c>
    </row>
    <row r="2" spans="1:13" x14ac:dyDescent="0.35">
      <c r="A2" t="s">
        <v>2</v>
      </c>
      <c r="B2" t="s">
        <v>3</v>
      </c>
      <c r="C2" s="2">
        <f>COUNTIFS($A$2:$A$20,B2)</f>
        <v>3</v>
      </c>
      <c r="D2" s="2">
        <f t="shared" ref="D2:D20" si="0">COUNTIF( $A$2:$A$20, B2)</f>
        <v>3</v>
      </c>
      <c r="I2">
        <v>1</v>
      </c>
      <c r="J2" t="s">
        <v>26</v>
      </c>
      <c r="K2" t="s">
        <v>27</v>
      </c>
      <c r="L2" s="2">
        <f>COUNTIFS($I$2:$I$20,J2,$I$2:$I$20,K2)</f>
        <v>2</v>
      </c>
      <c r="M2" s="2">
        <f>COUNTIFS($I:$I,J2,$I:$I,K2)</f>
        <v>2</v>
      </c>
    </row>
    <row r="3" spans="1:13" x14ac:dyDescent="0.35">
      <c r="A3" t="s">
        <v>4</v>
      </c>
      <c r="B3" t="s">
        <v>5</v>
      </c>
      <c r="C3" s="2">
        <f t="shared" ref="C3:C20" si="1">COUNTIFS($A$2:$A$20,B3)</f>
        <v>5</v>
      </c>
      <c r="D3" s="2">
        <f t="shared" si="0"/>
        <v>5</v>
      </c>
      <c r="I3">
        <v>7</v>
      </c>
      <c r="J3" t="s">
        <v>28</v>
      </c>
      <c r="K3" t="s">
        <v>29</v>
      </c>
      <c r="L3" s="2">
        <f t="shared" ref="L3:L13" si="2">COUNTIFS($I$2:$I$20,J3,$I$2:$I$20,K3)</f>
        <v>6</v>
      </c>
      <c r="M3" s="2">
        <f t="shared" ref="M3:M16" si="3">COUNTIFS($I:$I,J3,$I:$I,K3)</f>
        <v>6</v>
      </c>
    </row>
    <row r="4" spans="1:13" x14ac:dyDescent="0.35">
      <c r="A4" t="s">
        <v>6</v>
      </c>
      <c r="B4" t="s">
        <v>7</v>
      </c>
      <c r="C4" s="2">
        <f t="shared" si="1"/>
        <v>6</v>
      </c>
      <c r="D4" s="2">
        <f t="shared" si="0"/>
        <v>6</v>
      </c>
      <c r="I4">
        <v>8</v>
      </c>
      <c r="J4" t="s">
        <v>30</v>
      </c>
      <c r="K4" t="s">
        <v>31</v>
      </c>
      <c r="L4" s="2">
        <f t="shared" si="2"/>
        <v>7</v>
      </c>
      <c r="M4" s="2">
        <f t="shared" si="3"/>
        <v>7</v>
      </c>
    </row>
    <row r="5" spans="1:13" x14ac:dyDescent="0.35">
      <c r="A5" t="s">
        <v>8</v>
      </c>
      <c r="B5" t="s">
        <v>9</v>
      </c>
      <c r="C5" s="2">
        <f t="shared" si="1"/>
        <v>2</v>
      </c>
      <c r="D5" s="2">
        <f t="shared" si="0"/>
        <v>2</v>
      </c>
      <c r="I5">
        <v>9</v>
      </c>
      <c r="J5" t="s">
        <v>32</v>
      </c>
      <c r="K5" t="s">
        <v>33</v>
      </c>
      <c r="L5" s="2">
        <f t="shared" si="2"/>
        <v>0</v>
      </c>
      <c r="M5" s="2">
        <f t="shared" si="3"/>
        <v>0</v>
      </c>
    </row>
    <row r="6" spans="1:13" x14ac:dyDescent="0.35">
      <c r="A6" t="s">
        <v>10</v>
      </c>
      <c r="B6" t="s">
        <v>11</v>
      </c>
      <c r="C6" s="2">
        <f t="shared" si="1"/>
        <v>1</v>
      </c>
      <c r="D6" s="2">
        <f t="shared" si="0"/>
        <v>1</v>
      </c>
      <c r="I6">
        <v>13</v>
      </c>
      <c r="J6" t="s">
        <v>34</v>
      </c>
      <c r="K6" t="s">
        <v>35</v>
      </c>
      <c r="L6" s="2">
        <f t="shared" si="2"/>
        <v>1</v>
      </c>
      <c r="M6" s="2">
        <f t="shared" si="3"/>
        <v>1</v>
      </c>
    </row>
    <row r="7" spans="1:13" x14ac:dyDescent="0.35">
      <c r="A7" t="s">
        <v>12</v>
      </c>
      <c r="B7" t="s">
        <v>13</v>
      </c>
      <c r="C7" s="2">
        <f t="shared" si="1"/>
        <v>2</v>
      </c>
      <c r="D7" s="2">
        <f t="shared" si="0"/>
        <v>2</v>
      </c>
      <c r="I7" t="e">
        <f>1/0</f>
        <v>#DIV/0!</v>
      </c>
      <c r="J7">
        <f>7</f>
        <v>7</v>
      </c>
      <c r="K7" t="s">
        <v>36</v>
      </c>
      <c r="L7" s="2">
        <f t="shared" si="2"/>
        <v>1</v>
      </c>
      <c r="M7" s="2">
        <f t="shared" si="3"/>
        <v>1</v>
      </c>
    </row>
    <row r="8" spans="1:13" x14ac:dyDescent="0.35">
      <c r="A8" t="s">
        <v>14</v>
      </c>
      <c r="B8" t="s">
        <v>15</v>
      </c>
      <c r="C8" s="2">
        <f t="shared" si="1"/>
        <v>2</v>
      </c>
      <c r="D8" s="2">
        <f t="shared" si="0"/>
        <v>2</v>
      </c>
      <c r="I8">
        <v>9</v>
      </c>
      <c r="J8">
        <v>7</v>
      </c>
      <c r="K8">
        <v>8</v>
      </c>
      <c r="L8" s="2">
        <f t="shared" si="2"/>
        <v>0</v>
      </c>
      <c r="M8" s="2">
        <f t="shared" si="3"/>
        <v>0</v>
      </c>
    </row>
    <row r="9" spans="1:13" x14ac:dyDescent="0.35">
      <c r="A9" t="s">
        <v>9</v>
      </c>
      <c r="B9" t="s">
        <v>16</v>
      </c>
      <c r="C9" s="2">
        <f t="shared" si="1"/>
        <v>2</v>
      </c>
      <c r="D9" s="2">
        <f t="shared" si="0"/>
        <v>2</v>
      </c>
      <c r="I9">
        <v>3</v>
      </c>
      <c r="J9" s="3" t="s">
        <v>37</v>
      </c>
      <c r="K9" t="s">
        <v>36</v>
      </c>
      <c r="L9" s="2">
        <f t="shared" si="2"/>
        <v>1</v>
      </c>
      <c r="M9" s="2">
        <f t="shared" si="3"/>
        <v>1</v>
      </c>
    </row>
    <row r="10" spans="1:13" x14ac:dyDescent="0.35">
      <c r="A10" t="s">
        <v>11</v>
      </c>
      <c r="B10" t="s">
        <v>17</v>
      </c>
      <c r="C10" s="2">
        <f t="shared" si="1"/>
        <v>4</v>
      </c>
      <c r="D10" s="2">
        <f t="shared" si="0"/>
        <v>4</v>
      </c>
      <c r="I10">
        <v>90</v>
      </c>
      <c r="L10" s="2">
        <f t="shared" si="2"/>
        <v>0</v>
      </c>
      <c r="M10" s="2">
        <f t="shared" si="3"/>
        <v>0</v>
      </c>
    </row>
    <row r="11" spans="1:13" x14ac:dyDescent="0.35">
      <c r="A11" t="s">
        <v>18</v>
      </c>
      <c r="B11" t="s">
        <v>6</v>
      </c>
      <c r="C11" s="2">
        <f t="shared" si="1"/>
        <v>2</v>
      </c>
      <c r="D11" s="2">
        <f t="shared" si="0"/>
        <v>2</v>
      </c>
      <c r="L11" s="2">
        <f t="shared" si="2"/>
        <v>0</v>
      </c>
      <c r="M11" s="2">
        <f t="shared" si="3"/>
        <v>0</v>
      </c>
    </row>
    <row r="12" spans="1:13" x14ac:dyDescent="0.35">
      <c r="A12" t="s">
        <v>9</v>
      </c>
      <c r="B12" t="s">
        <v>19</v>
      </c>
      <c r="C12" s="2">
        <f t="shared" si="1"/>
        <v>1</v>
      </c>
      <c r="D12" s="2">
        <f t="shared" si="0"/>
        <v>1</v>
      </c>
      <c r="L12" s="2">
        <f t="shared" si="2"/>
        <v>0</v>
      </c>
      <c r="M12" s="2">
        <f t="shared" si="3"/>
        <v>0</v>
      </c>
    </row>
    <row r="13" spans="1:13" x14ac:dyDescent="0.35">
      <c r="A13" t="s">
        <v>3</v>
      </c>
      <c r="B13" t="s">
        <v>20</v>
      </c>
      <c r="C13" s="2">
        <f t="shared" si="1"/>
        <v>13</v>
      </c>
      <c r="D13" s="2">
        <f t="shared" si="0"/>
        <v>13</v>
      </c>
      <c r="I13" t="b">
        <v>1</v>
      </c>
      <c r="L13" s="2">
        <f t="shared" si="2"/>
        <v>0</v>
      </c>
      <c r="M13" s="2">
        <f t="shared" si="3"/>
        <v>0</v>
      </c>
    </row>
    <row r="14" spans="1:13" x14ac:dyDescent="0.35">
      <c r="A14" t="s">
        <v>3</v>
      </c>
      <c r="C14" s="2">
        <f t="shared" si="1"/>
        <v>0</v>
      </c>
      <c r="D14" s="2">
        <f t="shared" si="0"/>
        <v>0</v>
      </c>
      <c r="I14" t="b">
        <v>0</v>
      </c>
      <c r="M14" s="2">
        <f t="shared" si="3"/>
        <v>0</v>
      </c>
    </row>
    <row r="15" spans="1:13" x14ac:dyDescent="0.35">
      <c r="A15" t="s">
        <v>21</v>
      </c>
      <c r="C15" s="2">
        <f t="shared" si="1"/>
        <v>0</v>
      </c>
      <c r="D15" s="2">
        <f t="shared" si="0"/>
        <v>0</v>
      </c>
      <c r="M15" s="2">
        <f t="shared" si="3"/>
        <v>0</v>
      </c>
    </row>
    <row r="16" spans="1:13" x14ac:dyDescent="0.35">
      <c r="A16" t="s">
        <v>22</v>
      </c>
      <c r="C16" s="2">
        <f t="shared" si="1"/>
        <v>0</v>
      </c>
      <c r="D16" s="2">
        <f t="shared" si="0"/>
        <v>0</v>
      </c>
      <c r="M16" s="2">
        <f t="shared" si="3"/>
        <v>0</v>
      </c>
    </row>
    <row r="17" spans="1:4" x14ac:dyDescent="0.35">
      <c r="A17" t="s">
        <v>23</v>
      </c>
      <c r="C17" s="2">
        <f t="shared" si="1"/>
        <v>0</v>
      </c>
      <c r="D17" s="2">
        <f t="shared" si="0"/>
        <v>0</v>
      </c>
    </row>
    <row r="18" spans="1:4" x14ac:dyDescent="0.35">
      <c r="A18" t="s">
        <v>16</v>
      </c>
      <c r="C18" s="2">
        <f t="shared" si="1"/>
        <v>0</v>
      </c>
      <c r="D18" s="2">
        <f t="shared" si="0"/>
        <v>0</v>
      </c>
    </row>
    <row r="19" spans="1:4" x14ac:dyDescent="0.35">
      <c r="A19" t="s">
        <v>16</v>
      </c>
      <c r="C19" s="2">
        <f t="shared" si="1"/>
        <v>0</v>
      </c>
      <c r="D19" s="2">
        <f t="shared" si="0"/>
        <v>0</v>
      </c>
    </row>
    <row r="20" spans="1:4" x14ac:dyDescent="0.35">
      <c r="A20" t="s">
        <v>6</v>
      </c>
      <c r="C20" s="2">
        <f t="shared" si="1"/>
        <v>0</v>
      </c>
      <c r="D20" s="2">
        <f t="shared" si="0"/>
        <v>0</v>
      </c>
    </row>
    <row r="24" spans="1:4" x14ac:dyDescent="0.35">
      <c r="A24" s="1"/>
      <c r="B24" s="1"/>
    </row>
    <row r="32" spans="1:4" x14ac:dyDescent="0.35">
      <c r="B3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A0EDE-3C89-4A4E-9A8B-8A7C9B78570F}">
  <dimension ref="A1:P5"/>
  <sheetViews>
    <sheetView tabSelected="1" workbookViewId="0">
      <selection activeCell="B8" sqref="B8"/>
    </sheetView>
  </sheetViews>
  <sheetFormatPr defaultRowHeight="14.5" x14ac:dyDescent="0.35"/>
  <cols>
    <col min="1" max="1" width="20.7265625" customWidth="1"/>
  </cols>
  <sheetData>
    <row r="1" spans="1:16" x14ac:dyDescent="0.35">
      <c r="A1" s="1" t="s">
        <v>0</v>
      </c>
      <c r="B1">
        <v>1</v>
      </c>
      <c r="C1">
        <v>7</v>
      </c>
      <c r="D1">
        <v>8</v>
      </c>
      <c r="E1">
        <v>9</v>
      </c>
      <c r="F1">
        <v>13</v>
      </c>
      <c r="G1" t="e">
        <f>1/0</f>
        <v>#DIV/0!</v>
      </c>
      <c r="H1">
        <v>9</v>
      </c>
      <c r="I1">
        <v>3</v>
      </c>
      <c r="J1">
        <v>90</v>
      </c>
      <c r="M1" t="b">
        <v>1</v>
      </c>
      <c r="N1" t="b">
        <v>0</v>
      </c>
    </row>
    <row r="2" spans="1:16" x14ac:dyDescent="0.35">
      <c r="A2" s="1" t="s">
        <v>24</v>
      </c>
      <c r="B2" t="s">
        <v>26</v>
      </c>
      <c r="C2" t="s">
        <v>28</v>
      </c>
      <c r="D2" t="s">
        <v>30</v>
      </c>
      <c r="E2" t="s">
        <v>32</v>
      </c>
      <c r="F2" t="s">
        <v>34</v>
      </c>
      <c r="G2">
        <f>7</f>
        <v>7</v>
      </c>
      <c r="H2">
        <v>7</v>
      </c>
      <c r="I2" s="3" t="s">
        <v>37</v>
      </c>
    </row>
    <row r="3" spans="1:16" x14ac:dyDescent="0.35">
      <c r="A3" s="1" t="s">
        <v>25</v>
      </c>
      <c r="B3" t="s">
        <v>27</v>
      </c>
      <c r="C3" t="s">
        <v>29</v>
      </c>
      <c r="D3" t="s">
        <v>31</v>
      </c>
      <c r="E3" t="s">
        <v>33</v>
      </c>
      <c r="F3" t="s">
        <v>35</v>
      </c>
      <c r="G3" t="s">
        <v>36</v>
      </c>
      <c r="H3">
        <v>8</v>
      </c>
      <c r="I3" t="s">
        <v>36</v>
      </c>
    </row>
    <row r="4" spans="1:16" x14ac:dyDescent="0.35">
      <c r="A4" s="1" t="s">
        <v>38</v>
      </c>
      <c r="B4" s="2">
        <f>COUNTIFS($B$1:$T$1,B2,$B$1:$T$1,B3)</f>
        <v>2</v>
      </c>
      <c r="C4" s="2">
        <f>COUNTIFS($B$1:$T$1,C2,$B$1:$T$1,C3)</f>
        <v>6</v>
      </c>
      <c r="D4" s="2">
        <f>COUNTIFS($B$1:$T$1,D2,$B$1:$T$1,D3)</f>
        <v>7</v>
      </c>
      <c r="E4" s="2">
        <f>COUNTIFS($B$1:$T$1,E2,$B$1:$T$1,E3)</f>
        <v>0</v>
      </c>
      <c r="F4" s="2">
        <f>COUNTIFS($B$1:$T$1,F2,$B$1:$T$1,F3)</f>
        <v>1</v>
      </c>
      <c r="G4" s="2">
        <f>COUNTIFS($B$1:$T$1,G2,$B$1:$T$1,G3)</f>
        <v>1</v>
      </c>
      <c r="H4" s="2">
        <f>COUNTIFS($B$1:$T$1,H2,$B$1:$T$1,H3)</f>
        <v>0</v>
      </c>
      <c r="I4" s="2">
        <f>COUNTIFS($B$1:$T$1,I2,$B$1:$T$1,I3)</f>
        <v>1</v>
      </c>
      <c r="J4" s="2">
        <f>COUNTIFS($B$1:$T$1,J2,$B$1:$T$1,J3)</f>
        <v>0</v>
      </c>
      <c r="K4" s="2">
        <f>COUNTIFS($B$1:$T$1,K2,$B$1:$T$1,K3)</f>
        <v>0</v>
      </c>
      <c r="L4" s="2">
        <f>COUNTIFS($B$1:$T$1,L2,$B$1:$T$1,L3)</f>
        <v>0</v>
      </c>
      <c r="M4" s="2">
        <f>COUNTIFS($B$1:$T$1,M2,$B$1:$T$1,M3)</f>
        <v>0</v>
      </c>
    </row>
    <row r="5" spans="1:16" x14ac:dyDescent="0.35">
      <c r="A5" s="1" t="s">
        <v>76</v>
      </c>
      <c r="B5" s="2">
        <f>COUNTIFS($1:$1,B2,$1:$1,B3)</f>
        <v>2</v>
      </c>
      <c r="C5" s="2">
        <f>COUNTIFS($1:$1,C2,$1:$1,C3)</f>
        <v>6</v>
      </c>
      <c r="D5" s="2">
        <f>COUNTIFS($1:$1,D2,$1:$1,D3)</f>
        <v>7</v>
      </c>
      <c r="E5" s="2">
        <f>COUNTIFS($1:$1,E2,$1:$1,E3)</f>
        <v>0</v>
      </c>
      <c r="F5" s="2">
        <f>COUNTIFS($1:$1,F2,$1:$1,F3)</f>
        <v>1</v>
      </c>
      <c r="G5" s="2">
        <f>COUNTIFS($1:$1,G2,$1:$1,G3)</f>
        <v>1</v>
      </c>
      <c r="H5" s="2">
        <f>COUNTIFS($1:$1,H2,$1:$1,H3)</f>
        <v>0</v>
      </c>
      <c r="I5" s="2">
        <f>COUNTIFS($1:$1,I2,$1:$1,I3)</f>
        <v>1</v>
      </c>
      <c r="J5" s="2">
        <f>COUNTIFS($1:$1,J2,$1:$1,J3)</f>
        <v>0</v>
      </c>
      <c r="K5" s="2">
        <f>COUNTIFS($1:$1,K2,$1:$1,K3)</f>
        <v>0</v>
      </c>
      <c r="L5" s="2">
        <f>COUNTIFS($1:$1,L2,$1:$1,L3)</f>
        <v>0</v>
      </c>
      <c r="M5" s="2">
        <f>COUNTIFS($1:$1,M2,$1:$1,M3)</f>
        <v>0</v>
      </c>
      <c r="N5" s="2">
        <f>COUNTIFS($1:$1,N2,$1:$1,N3)</f>
        <v>0</v>
      </c>
      <c r="O5" s="2">
        <f>COUNTIFS($1:$1,O2,$1:$1,O3)</f>
        <v>0</v>
      </c>
      <c r="P5" s="2">
        <f>COUNTIFS($1:$1,P2,$1:$1,P3)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05ADA-5925-4D48-B434-83010A72C508}">
  <dimension ref="A1:AE16"/>
  <sheetViews>
    <sheetView workbookViewId="0">
      <selection activeCell="G12" sqref="G12"/>
    </sheetView>
  </sheetViews>
  <sheetFormatPr defaultRowHeight="14.5" x14ac:dyDescent="0.35"/>
  <cols>
    <col min="2" max="2" width="17.453125" customWidth="1"/>
    <col min="3" max="3" width="30.1796875" customWidth="1"/>
    <col min="4" max="4" width="35.453125" customWidth="1"/>
    <col min="5" max="9" width="33.6328125" customWidth="1"/>
    <col min="12" max="12" width="8" customWidth="1"/>
    <col min="18" max="18" width="13.81640625" customWidth="1"/>
    <col min="19" max="19" width="10.90625" customWidth="1"/>
    <col min="20" max="20" width="26.54296875" customWidth="1"/>
    <col min="24" max="24" width="21.81640625" customWidth="1"/>
    <col min="25" max="25" width="24.36328125" customWidth="1"/>
    <col min="30" max="30" width="21.08984375" customWidth="1"/>
    <col min="31" max="31" width="18.7265625" customWidth="1"/>
  </cols>
  <sheetData>
    <row r="1" spans="1:31" ht="18.5" x14ac:dyDescent="0.45">
      <c r="A1" s="4" t="s">
        <v>40</v>
      </c>
      <c r="B1" s="4" t="s">
        <v>41</v>
      </c>
      <c r="C1" s="4" t="s">
        <v>42</v>
      </c>
      <c r="D1" s="4" t="s">
        <v>43</v>
      </c>
      <c r="E1" s="4" t="s">
        <v>44</v>
      </c>
      <c r="F1" s="4" t="s">
        <v>75</v>
      </c>
      <c r="G1" s="4" t="s">
        <v>75</v>
      </c>
      <c r="H1" s="4" t="s">
        <v>75</v>
      </c>
      <c r="J1" t="s">
        <v>40</v>
      </c>
      <c r="K1" t="s">
        <v>41</v>
      </c>
      <c r="L1" t="s">
        <v>45</v>
      </c>
      <c r="M1" t="s">
        <v>46</v>
      </c>
      <c r="N1" t="s">
        <v>47</v>
      </c>
      <c r="O1" t="s">
        <v>48</v>
      </c>
      <c r="P1" t="s">
        <v>49</v>
      </c>
      <c r="R1" t="s">
        <v>50</v>
      </c>
      <c r="S1" t="s">
        <v>51</v>
      </c>
      <c r="T1" t="s">
        <v>52</v>
      </c>
      <c r="V1" t="s">
        <v>50</v>
      </c>
      <c r="W1" t="s">
        <v>53</v>
      </c>
      <c r="X1" t="s">
        <v>54</v>
      </c>
      <c r="Y1" t="s">
        <v>55</v>
      </c>
      <c r="AB1" t="s">
        <v>53</v>
      </c>
      <c r="AC1" t="s">
        <v>56</v>
      </c>
      <c r="AD1" t="s">
        <v>57</v>
      </c>
      <c r="AE1" t="s">
        <v>58</v>
      </c>
    </row>
    <row r="2" spans="1:31" x14ac:dyDescent="0.35">
      <c r="A2">
        <v>23</v>
      </c>
      <c r="B2">
        <v>23</v>
      </c>
      <c r="C2" s="2">
        <f t="shared" ref="C2:C8" si="0">COUNTIFS($A$2:$A$8, B2)</f>
        <v>2</v>
      </c>
      <c r="D2" s="2">
        <f>COUNTIFS($A$2:$A$8, _xlfn.CONCAT("=", B2))</f>
        <v>2</v>
      </c>
      <c r="E2" s="2">
        <f>COUNTIFS($A$2:$A$8, _xlfn.CONCAT("&lt;&gt;", B2))</f>
        <v>6</v>
      </c>
      <c r="F2" s="2">
        <f>COUNTIFS($A:$A, B2)</f>
        <v>2</v>
      </c>
      <c r="G2" s="2">
        <f>COUNTIFS($A:$A, _xlfn.CONCAT("=", B2))</f>
        <v>2</v>
      </c>
      <c r="H2" s="2">
        <f>COUNTIFS($A:$A, _xlfn.CONCAT("&lt;&gt;", B2))</f>
        <v>1048575</v>
      </c>
      <c r="J2">
        <v>23</v>
      </c>
      <c r="K2">
        <v>23</v>
      </c>
      <c r="L2">
        <f t="shared" ref="L2:L16" si="1">COUNTIFS($J$2:$J$15, _xlfn.CONCAT("&lt;",K2))</f>
        <v>2</v>
      </c>
      <c r="M2">
        <f t="shared" ref="M2:M16" si="2">COUNTIFS($J$2:$J$15, _xlfn.CONCAT("&lt;=",K2))</f>
        <v>3</v>
      </c>
      <c r="N2">
        <f t="shared" ref="N2:N16" si="3">COUNTIFS($J$2:$J$15, _xlfn.CONCAT("&gt;",K2))</f>
        <v>1</v>
      </c>
      <c r="O2">
        <f t="shared" ref="O2:O16" si="4">COUNTIFS($J$2:$J$15, _xlfn.CONCAT("&gt;=",K2))</f>
        <v>2</v>
      </c>
      <c r="P2">
        <f t="shared" ref="P2:P16" si="5">COUNTIFS($J$2:$J$15, _xlfn.CONCAT("&lt;&gt;",K2))</f>
        <v>13</v>
      </c>
      <c r="R2" t="s">
        <v>59</v>
      </c>
      <c r="S2" t="s">
        <v>60</v>
      </c>
      <c r="T2">
        <f t="shared" ref="T2:T13" si="6">COUNTIFS($R$2:$R$15, S2)</f>
        <v>12</v>
      </c>
      <c r="V2" t="e">
        <v>#N/A</v>
      </c>
      <c r="W2" t="e">
        <v>#N/A</v>
      </c>
      <c r="X2">
        <f t="shared" ref="X2:X8" si="7">COUNTIFS($V$2:$V$15, W2)</f>
        <v>1</v>
      </c>
      <c r="Y2">
        <f t="shared" ref="Y2:Y8" si="8">COUNTIFS($V$2:$V$8, _xlfn.CONCAT("&lt;&gt;", W2))</f>
        <v>1</v>
      </c>
      <c r="AB2" t="b">
        <v>1</v>
      </c>
      <c r="AD2">
        <f t="shared" ref="AD2:AD12" si="9">COUNTIFS(AB$2:AB$15,AC2)</f>
        <v>1</v>
      </c>
      <c r="AE2">
        <f t="shared" ref="AE2:AE12" si="10">COUNTIFS(AB$2:AB$15,_xlfn.CONCAT("&lt;&gt;", AC2))</f>
        <v>8</v>
      </c>
    </row>
    <row r="3" spans="1:31" x14ac:dyDescent="0.35">
      <c r="A3" s="3" t="s">
        <v>61</v>
      </c>
      <c r="B3">
        <v>1</v>
      </c>
      <c r="C3" s="2">
        <f t="shared" si="0"/>
        <v>1</v>
      </c>
      <c r="D3" s="2">
        <f t="shared" ref="D3:D8" si="11">COUNTIFS($A$2:$A$8, _xlfn.CONCAT("=", B3))</f>
        <v>1</v>
      </c>
      <c r="E3" s="2">
        <f t="shared" ref="E3:E8" si="12">COUNTIFS($A$2:$A$8, _xlfn.CONCAT("&lt;&gt;", B3))</f>
        <v>6</v>
      </c>
      <c r="F3" s="2">
        <f t="shared" ref="F3:F8" si="13">COUNTIFS($A:$A, B3)</f>
        <v>1</v>
      </c>
      <c r="G3" s="2">
        <f t="shared" ref="G3:G8" si="14">COUNTIFS($A:$A, _xlfn.CONCAT("=", B3))</f>
        <v>1</v>
      </c>
      <c r="H3" s="2">
        <f t="shared" ref="H3:H8" si="15">COUNTIFS($A:$A, _xlfn.CONCAT("&lt;&gt;", B3))</f>
        <v>1048575</v>
      </c>
      <c r="J3" s="3" t="s">
        <v>61</v>
      </c>
      <c r="K3">
        <v>1</v>
      </c>
      <c r="L3">
        <f t="shared" si="1"/>
        <v>1</v>
      </c>
      <c r="M3">
        <f t="shared" si="2"/>
        <v>2</v>
      </c>
      <c r="N3">
        <f t="shared" si="3"/>
        <v>2</v>
      </c>
      <c r="O3">
        <f t="shared" si="4"/>
        <v>3</v>
      </c>
      <c r="P3">
        <f t="shared" si="5"/>
        <v>13</v>
      </c>
      <c r="R3" t="s">
        <v>62</v>
      </c>
      <c r="S3" s="3" t="s">
        <v>63</v>
      </c>
      <c r="T3">
        <f t="shared" si="6"/>
        <v>2</v>
      </c>
      <c r="V3">
        <v>12</v>
      </c>
      <c r="W3" t="e">
        <f>1/0</f>
        <v>#DIV/0!</v>
      </c>
      <c r="X3">
        <f t="shared" si="7"/>
        <v>1</v>
      </c>
      <c r="Y3">
        <f t="shared" si="8"/>
        <v>1</v>
      </c>
      <c r="AB3">
        <v>1</v>
      </c>
      <c r="AC3" t="b">
        <v>1</v>
      </c>
      <c r="AD3">
        <f t="shared" si="9"/>
        <v>3</v>
      </c>
      <c r="AE3">
        <f t="shared" si="10"/>
        <v>11</v>
      </c>
    </row>
    <row r="4" spans="1:31" x14ac:dyDescent="0.35">
      <c r="A4" t="b">
        <v>1</v>
      </c>
      <c r="B4">
        <v>-23</v>
      </c>
      <c r="C4" s="2">
        <f t="shared" si="0"/>
        <v>1</v>
      </c>
      <c r="D4" s="2">
        <f t="shared" si="11"/>
        <v>1</v>
      </c>
      <c r="E4" s="2">
        <f t="shared" si="12"/>
        <v>6</v>
      </c>
      <c r="F4" s="2">
        <f t="shared" si="13"/>
        <v>1</v>
      </c>
      <c r="G4" s="2">
        <f t="shared" si="14"/>
        <v>1</v>
      </c>
      <c r="H4" s="2">
        <f t="shared" si="15"/>
        <v>1048575</v>
      </c>
      <c r="J4" t="b">
        <v>1</v>
      </c>
      <c r="K4">
        <v>-23</v>
      </c>
      <c r="L4">
        <f t="shared" si="1"/>
        <v>0</v>
      </c>
      <c r="M4">
        <f t="shared" si="2"/>
        <v>1</v>
      </c>
      <c r="N4">
        <f t="shared" si="3"/>
        <v>3</v>
      </c>
      <c r="O4">
        <f t="shared" si="4"/>
        <v>4</v>
      </c>
      <c r="P4">
        <f t="shared" si="5"/>
        <v>13</v>
      </c>
      <c r="R4" t="s">
        <v>64</v>
      </c>
      <c r="S4" t="s">
        <v>65</v>
      </c>
      <c r="T4">
        <f t="shared" si="6"/>
        <v>4</v>
      </c>
      <c r="V4" t="e">
        <v>#DIV/0!</v>
      </c>
      <c r="W4" s="3" t="s">
        <v>66</v>
      </c>
      <c r="X4">
        <f t="shared" si="7"/>
        <v>1</v>
      </c>
      <c r="Y4">
        <f t="shared" si="8"/>
        <v>6</v>
      </c>
      <c r="AB4">
        <v>0</v>
      </c>
      <c r="AC4">
        <v>0</v>
      </c>
      <c r="AD4">
        <f t="shared" si="9"/>
        <v>1</v>
      </c>
      <c r="AE4">
        <f t="shared" si="10"/>
        <v>13</v>
      </c>
    </row>
    <row r="5" spans="1:31" x14ac:dyDescent="0.35">
      <c r="A5">
        <v>1</v>
      </c>
      <c r="B5">
        <v>1</v>
      </c>
      <c r="C5" s="2">
        <f t="shared" si="0"/>
        <v>1</v>
      </c>
      <c r="D5" s="2">
        <f t="shared" si="11"/>
        <v>1</v>
      </c>
      <c r="E5" s="2">
        <f t="shared" si="12"/>
        <v>6</v>
      </c>
      <c r="F5" s="2">
        <f t="shared" si="13"/>
        <v>1</v>
      </c>
      <c r="G5" s="2">
        <f t="shared" si="14"/>
        <v>1</v>
      </c>
      <c r="H5" s="2">
        <f t="shared" si="15"/>
        <v>1048575</v>
      </c>
      <c r="J5">
        <v>1</v>
      </c>
      <c r="K5">
        <v>1</v>
      </c>
      <c r="L5">
        <f t="shared" si="1"/>
        <v>1</v>
      </c>
      <c r="M5">
        <f t="shared" si="2"/>
        <v>2</v>
      </c>
      <c r="N5">
        <f t="shared" si="3"/>
        <v>2</v>
      </c>
      <c r="O5">
        <f t="shared" si="4"/>
        <v>3</v>
      </c>
      <c r="P5">
        <f t="shared" si="5"/>
        <v>13</v>
      </c>
      <c r="R5" t="s">
        <v>59</v>
      </c>
      <c r="S5" t="s">
        <v>67</v>
      </c>
      <c r="T5">
        <f t="shared" si="6"/>
        <v>4</v>
      </c>
      <c r="V5" s="3" t="s">
        <v>66</v>
      </c>
      <c r="W5" t="str">
        <f>""</f>
        <v/>
      </c>
      <c r="X5">
        <f t="shared" si="7"/>
        <v>8</v>
      </c>
      <c r="Y5">
        <f t="shared" si="8"/>
        <v>7</v>
      </c>
      <c r="AB5" t="b">
        <v>0</v>
      </c>
      <c r="AC5" t="b">
        <v>0</v>
      </c>
      <c r="AD5">
        <f t="shared" si="9"/>
        <v>2</v>
      </c>
      <c r="AE5">
        <f t="shared" si="10"/>
        <v>12</v>
      </c>
    </row>
    <row r="6" spans="1:31" x14ac:dyDescent="0.35">
      <c r="A6">
        <v>-23</v>
      </c>
      <c r="B6">
        <v>0</v>
      </c>
      <c r="C6" s="2">
        <f t="shared" si="0"/>
        <v>0</v>
      </c>
      <c r="D6" s="2">
        <f t="shared" si="11"/>
        <v>0</v>
      </c>
      <c r="E6" s="2">
        <f t="shared" si="12"/>
        <v>7</v>
      </c>
      <c r="F6" s="2">
        <f t="shared" si="13"/>
        <v>0</v>
      </c>
      <c r="G6" s="2">
        <f t="shared" si="14"/>
        <v>0</v>
      </c>
      <c r="H6" s="2">
        <f t="shared" si="15"/>
        <v>1048576</v>
      </c>
      <c r="J6">
        <v>-23</v>
      </c>
      <c r="K6">
        <v>0</v>
      </c>
      <c r="L6">
        <f t="shared" si="1"/>
        <v>1</v>
      </c>
      <c r="M6">
        <f t="shared" si="2"/>
        <v>1</v>
      </c>
      <c r="N6">
        <f t="shared" si="3"/>
        <v>3</v>
      </c>
      <c r="O6">
        <f t="shared" si="4"/>
        <v>3</v>
      </c>
      <c r="P6">
        <f t="shared" si="5"/>
        <v>14</v>
      </c>
      <c r="R6" t="s">
        <v>68</v>
      </c>
      <c r="T6">
        <f t="shared" si="6"/>
        <v>0</v>
      </c>
      <c r="V6">
        <v>0</v>
      </c>
      <c r="X6">
        <f t="shared" si="7"/>
        <v>2</v>
      </c>
      <c r="Y6">
        <f t="shared" si="8"/>
        <v>7</v>
      </c>
      <c r="AC6" s="3" t="s">
        <v>69</v>
      </c>
      <c r="AD6">
        <f t="shared" si="9"/>
        <v>3</v>
      </c>
      <c r="AE6">
        <f t="shared" si="10"/>
        <v>11</v>
      </c>
    </row>
    <row r="7" spans="1:31" x14ac:dyDescent="0.35">
      <c r="A7" t="s">
        <v>70</v>
      </c>
      <c r="B7">
        <v>100</v>
      </c>
      <c r="C7" s="2">
        <f t="shared" si="0"/>
        <v>0</v>
      </c>
      <c r="D7" s="2">
        <f t="shared" si="11"/>
        <v>0</v>
      </c>
      <c r="E7" s="2">
        <f t="shared" si="12"/>
        <v>7</v>
      </c>
      <c r="F7" s="2">
        <f t="shared" si="13"/>
        <v>0</v>
      </c>
      <c r="G7" s="2">
        <f t="shared" si="14"/>
        <v>0</v>
      </c>
      <c r="H7" s="2">
        <f t="shared" si="15"/>
        <v>1048576</v>
      </c>
      <c r="J7" t="s">
        <v>70</v>
      </c>
      <c r="K7">
        <v>100</v>
      </c>
      <c r="L7">
        <f t="shared" si="1"/>
        <v>3</v>
      </c>
      <c r="M7">
        <f t="shared" si="2"/>
        <v>3</v>
      </c>
      <c r="N7">
        <f t="shared" si="3"/>
        <v>1</v>
      </c>
      <c r="O7">
        <f t="shared" si="4"/>
        <v>1</v>
      </c>
      <c r="P7">
        <f t="shared" si="5"/>
        <v>14</v>
      </c>
      <c r="R7" t="s">
        <v>71</v>
      </c>
      <c r="S7" t="e">
        <f>NA()</f>
        <v>#N/A</v>
      </c>
      <c r="T7">
        <f t="shared" si="6"/>
        <v>1</v>
      </c>
      <c r="V7" t="str">
        <f>""</f>
        <v/>
      </c>
      <c r="X7">
        <f t="shared" si="7"/>
        <v>2</v>
      </c>
      <c r="Y7">
        <f t="shared" si="8"/>
        <v>7</v>
      </c>
      <c r="AB7" s="3" t="s">
        <v>72</v>
      </c>
      <c r="AC7" s="3" t="s">
        <v>73</v>
      </c>
      <c r="AD7">
        <f t="shared" si="9"/>
        <v>2</v>
      </c>
      <c r="AE7">
        <f t="shared" si="10"/>
        <v>12</v>
      </c>
    </row>
    <row r="8" spans="1:31" x14ac:dyDescent="0.35">
      <c r="A8" t="b">
        <v>0</v>
      </c>
      <c r="B8">
        <v>-2</v>
      </c>
      <c r="C8" s="2">
        <f t="shared" si="0"/>
        <v>0</v>
      </c>
      <c r="D8" s="2">
        <f t="shared" si="11"/>
        <v>0</v>
      </c>
      <c r="E8" s="2">
        <f t="shared" si="12"/>
        <v>7</v>
      </c>
      <c r="F8" s="2">
        <f t="shared" si="13"/>
        <v>0</v>
      </c>
      <c r="G8" s="2">
        <f t="shared" si="14"/>
        <v>0</v>
      </c>
      <c r="H8" s="2">
        <f t="shared" si="15"/>
        <v>1048576</v>
      </c>
      <c r="J8" t="b">
        <v>0</v>
      </c>
      <c r="K8">
        <v>-2</v>
      </c>
      <c r="L8">
        <f t="shared" si="1"/>
        <v>1</v>
      </c>
      <c r="M8">
        <f t="shared" si="2"/>
        <v>1</v>
      </c>
      <c r="N8">
        <f t="shared" si="3"/>
        <v>3</v>
      </c>
      <c r="O8">
        <f t="shared" si="4"/>
        <v>3</v>
      </c>
      <c r="P8">
        <f t="shared" si="5"/>
        <v>14</v>
      </c>
      <c r="R8" t="s">
        <v>62</v>
      </c>
      <c r="S8" t="e">
        <f>1/0</f>
        <v>#DIV/0!</v>
      </c>
      <c r="T8">
        <f t="shared" si="6"/>
        <v>2</v>
      </c>
      <c r="V8" t="str">
        <f>""</f>
        <v/>
      </c>
      <c r="X8">
        <f t="shared" si="7"/>
        <v>2</v>
      </c>
      <c r="Y8">
        <f t="shared" si="8"/>
        <v>7</v>
      </c>
      <c r="AD8">
        <f t="shared" si="9"/>
        <v>1</v>
      </c>
      <c r="AE8">
        <f t="shared" si="10"/>
        <v>8</v>
      </c>
    </row>
    <row r="9" spans="1:31" x14ac:dyDescent="0.35">
      <c r="J9">
        <v>123</v>
      </c>
      <c r="L9">
        <f t="shared" si="1"/>
        <v>0</v>
      </c>
      <c r="M9">
        <f t="shared" si="2"/>
        <v>0</v>
      </c>
      <c r="N9">
        <f t="shared" si="3"/>
        <v>0</v>
      </c>
      <c r="O9">
        <f t="shared" si="4"/>
        <v>0</v>
      </c>
      <c r="P9">
        <f t="shared" si="5"/>
        <v>9</v>
      </c>
      <c r="R9" t="e">
        <v>#N/A</v>
      </c>
      <c r="S9" s="3" t="s">
        <v>66</v>
      </c>
      <c r="T9">
        <f t="shared" si="6"/>
        <v>1</v>
      </c>
      <c r="AB9" t="b">
        <v>1</v>
      </c>
      <c r="AD9">
        <f t="shared" si="9"/>
        <v>1</v>
      </c>
      <c r="AE9">
        <f t="shared" si="10"/>
        <v>8</v>
      </c>
    </row>
    <row r="10" spans="1:31" x14ac:dyDescent="0.35">
      <c r="L10">
        <f t="shared" si="1"/>
        <v>0</v>
      </c>
      <c r="M10">
        <f t="shared" si="2"/>
        <v>0</v>
      </c>
      <c r="N10">
        <f t="shared" si="3"/>
        <v>0</v>
      </c>
      <c r="O10">
        <f t="shared" si="4"/>
        <v>0</v>
      </c>
      <c r="P10">
        <f t="shared" si="5"/>
        <v>9</v>
      </c>
      <c r="S10" s="3" t="s">
        <v>74</v>
      </c>
      <c r="T10">
        <f t="shared" si="6"/>
        <v>2</v>
      </c>
      <c r="V10">
        <v>0</v>
      </c>
      <c r="AB10" t="b">
        <v>1</v>
      </c>
      <c r="AC10" s="3" t="s">
        <v>72</v>
      </c>
      <c r="AD10">
        <f t="shared" si="9"/>
        <v>3</v>
      </c>
      <c r="AE10">
        <f t="shared" si="10"/>
        <v>11</v>
      </c>
    </row>
    <row r="11" spans="1:31" x14ac:dyDescent="0.35">
      <c r="L11">
        <f t="shared" si="1"/>
        <v>0</v>
      </c>
      <c r="M11">
        <f t="shared" si="2"/>
        <v>0</v>
      </c>
      <c r="N11">
        <f t="shared" si="3"/>
        <v>0</v>
      </c>
      <c r="O11">
        <f t="shared" si="4"/>
        <v>0</v>
      </c>
      <c r="P11">
        <f t="shared" si="5"/>
        <v>9</v>
      </c>
      <c r="R11" s="3" t="s">
        <v>74</v>
      </c>
      <c r="T11">
        <f t="shared" si="6"/>
        <v>0</v>
      </c>
      <c r="AB11" t="b">
        <v>0</v>
      </c>
      <c r="AD11">
        <f t="shared" si="9"/>
        <v>1</v>
      </c>
      <c r="AE11">
        <f t="shared" si="10"/>
        <v>8</v>
      </c>
    </row>
    <row r="12" spans="1:31" x14ac:dyDescent="0.35">
      <c r="J12" t="str">
        <f>""</f>
        <v/>
      </c>
      <c r="L12">
        <f t="shared" si="1"/>
        <v>0</v>
      </c>
      <c r="M12">
        <f t="shared" si="2"/>
        <v>0</v>
      </c>
      <c r="N12">
        <f t="shared" si="3"/>
        <v>0</v>
      </c>
      <c r="O12">
        <f t="shared" si="4"/>
        <v>0</v>
      </c>
      <c r="P12">
        <f t="shared" si="5"/>
        <v>9</v>
      </c>
      <c r="R12" s="3" t="e">
        <f>1/0</f>
        <v>#DIV/0!</v>
      </c>
      <c r="T12">
        <f t="shared" si="6"/>
        <v>0</v>
      </c>
      <c r="AD12">
        <f t="shared" si="9"/>
        <v>1</v>
      </c>
      <c r="AE12">
        <f t="shared" si="10"/>
        <v>8</v>
      </c>
    </row>
    <row r="13" spans="1:31" x14ac:dyDescent="0.35">
      <c r="L13">
        <f t="shared" si="1"/>
        <v>0</v>
      </c>
      <c r="M13">
        <f t="shared" si="2"/>
        <v>0</v>
      </c>
      <c r="N13">
        <f t="shared" si="3"/>
        <v>0</v>
      </c>
      <c r="O13">
        <f t="shared" si="4"/>
        <v>0</v>
      </c>
      <c r="P13">
        <f t="shared" si="5"/>
        <v>9</v>
      </c>
      <c r="R13" t="e">
        <f>1/0</f>
        <v>#DIV/0!</v>
      </c>
      <c r="T13">
        <f t="shared" si="6"/>
        <v>0</v>
      </c>
    </row>
    <row r="14" spans="1:31" x14ac:dyDescent="0.35">
      <c r="L14">
        <f t="shared" si="1"/>
        <v>0</v>
      </c>
      <c r="M14">
        <f t="shared" si="2"/>
        <v>0</v>
      </c>
      <c r="N14">
        <f t="shared" si="3"/>
        <v>0</v>
      </c>
      <c r="O14">
        <f t="shared" si="4"/>
        <v>0</v>
      </c>
      <c r="P14">
        <f t="shared" si="5"/>
        <v>9</v>
      </c>
    </row>
    <row r="15" spans="1:31" x14ac:dyDescent="0.35">
      <c r="L15">
        <f t="shared" si="1"/>
        <v>0</v>
      </c>
      <c r="M15">
        <f t="shared" si="2"/>
        <v>0</v>
      </c>
      <c r="N15">
        <f t="shared" si="3"/>
        <v>0</v>
      </c>
      <c r="O15">
        <f t="shared" si="4"/>
        <v>0</v>
      </c>
      <c r="P15">
        <f t="shared" si="5"/>
        <v>9</v>
      </c>
    </row>
    <row r="16" spans="1:31" x14ac:dyDescent="0.35">
      <c r="L16">
        <f t="shared" si="1"/>
        <v>0</v>
      </c>
      <c r="M16">
        <f t="shared" si="2"/>
        <v>0</v>
      </c>
      <c r="N16">
        <f t="shared" si="3"/>
        <v>0</v>
      </c>
      <c r="O16">
        <f t="shared" si="4"/>
        <v>0</v>
      </c>
      <c r="P16">
        <f t="shared" si="5"/>
        <v>9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0D910-7CF7-4B44-B28D-6785A169386F}">
  <dimension ref="A1:H8"/>
  <sheetViews>
    <sheetView workbookViewId="0">
      <selection activeCell="D6" sqref="D6"/>
    </sheetView>
  </sheetViews>
  <sheetFormatPr defaultRowHeight="14.5" x14ac:dyDescent="0.35"/>
  <cols>
    <col min="1" max="1" width="36" customWidth="1"/>
    <col min="2" max="2" width="10" customWidth="1"/>
  </cols>
  <sheetData>
    <row r="1" spans="1:8" ht="18.5" x14ac:dyDescent="0.45">
      <c r="A1" s="4" t="s">
        <v>40</v>
      </c>
      <c r="B1">
        <v>23</v>
      </c>
      <c r="C1" s="3" t="s">
        <v>61</v>
      </c>
      <c r="D1" t="b">
        <v>1</v>
      </c>
      <c r="E1">
        <v>1</v>
      </c>
      <c r="F1">
        <v>-23</v>
      </c>
      <c r="G1" t="s">
        <v>70</v>
      </c>
      <c r="H1" t="b">
        <v>0</v>
      </c>
    </row>
    <row r="2" spans="1:8" ht="18.5" x14ac:dyDescent="0.45">
      <c r="A2" s="4" t="s">
        <v>41</v>
      </c>
      <c r="B2">
        <v>23</v>
      </c>
      <c r="C2">
        <v>1</v>
      </c>
      <c r="D2">
        <v>-23</v>
      </c>
      <c r="E2">
        <v>1</v>
      </c>
      <c r="F2">
        <v>0</v>
      </c>
      <c r="G2">
        <v>100</v>
      </c>
      <c r="H2">
        <v>-2</v>
      </c>
    </row>
    <row r="3" spans="1:8" ht="18.5" x14ac:dyDescent="0.45">
      <c r="A3" s="4" t="s">
        <v>42</v>
      </c>
      <c r="B3" s="2">
        <f t="shared" ref="B3:H3" si="0">COUNTIFS($B$1:$H$1, B2)</f>
        <v>2</v>
      </c>
      <c r="C3" s="2">
        <f t="shared" si="0"/>
        <v>1</v>
      </c>
      <c r="D3" s="2">
        <f t="shared" si="0"/>
        <v>1</v>
      </c>
      <c r="E3" s="2">
        <f t="shared" si="0"/>
        <v>1</v>
      </c>
      <c r="F3" s="2">
        <f t="shared" si="0"/>
        <v>0</v>
      </c>
      <c r="G3" s="2">
        <f t="shared" si="0"/>
        <v>0</v>
      </c>
      <c r="H3" s="2">
        <f t="shared" si="0"/>
        <v>0</v>
      </c>
    </row>
    <row r="4" spans="1:8" ht="18.5" x14ac:dyDescent="0.45">
      <c r="A4" s="4" t="s">
        <v>43</v>
      </c>
      <c r="B4" s="2">
        <f t="shared" ref="B4:H4" si="1">COUNTIFS($B$1:$H$1, _xlfn.CONCAT("=", B2))</f>
        <v>2</v>
      </c>
      <c r="C4" s="2">
        <f t="shared" si="1"/>
        <v>1</v>
      </c>
      <c r="D4" s="2">
        <f t="shared" si="1"/>
        <v>1</v>
      </c>
      <c r="E4" s="2">
        <f t="shared" si="1"/>
        <v>1</v>
      </c>
      <c r="F4" s="2">
        <f t="shared" si="1"/>
        <v>0</v>
      </c>
      <c r="G4" s="2">
        <f t="shared" si="1"/>
        <v>0</v>
      </c>
      <c r="H4" s="2">
        <f t="shared" si="1"/>
        <v>0</v>
      </c>
    </row>
    <row r="5" spans="1:8" ht="18.5" x14ac:dyDescent="0.45">
      <c r="A5" s="4" t="s">
        <v>44</v>
      </c>
      <c r="B5" s="2">
        <f t="shared" ref="B5:H5" si="2">COUNTIFS($B$1:$H$1, _xlfn.CONCAT("&lt;&gt;", B2))</f>
        <v>6</v>
      </c>
      <c r="C5" s="2">
        <f t="shared" si="2"/>
        <v>6</v>
      </c>
      <c r="D5" s="2">
        <f t="shared" si="2"/>
        <v>6</v>
      </c>
      <c r="E5" s="2">
        <f t="shared" si="2"/>
        <v>6</v>
      </c>
      <c r="F5" s="2">
        <f t="shared" si="2"/>
        <v>7</v>
      </c>
      <c r="G5" s="2">
        <f t="shared" si="2"/>
        <v>7</v>
      </c>
      <c r="H5" s="2">
        <f t="shared" si="2"/>
        <v>7</v>
      </c>
    </row>
    <row r="6" spans="1:8" ht="18.5" x14ac:dyDescent="0.45">
      <c r="A6" s="4" t="s">
        <v>75</v>
      </c>
      <c r="B6" s="2">
        <f t="shared" ref="B6:H6" si="3">COUNTIFS($1:$1, B2)</f>
        <v>2</v>
      </c>
      <c r="C6" s="2">
        <f t="shared" si="3"/>
        <v>1</v>
      </c>
      <c r="D6" s="2">
        <f t="shared" si="3"/>
        <v>1</v>
      </c>
      <c r="E6" s="2">
        <f t="shared" si="3"/>
        <v>1</v>
      </c>
      <c r="F6" s="2">
        <f t="shared" si="3"/>
        <v>0</v>
      </c>
      <c r="G6" s="2">
        <f t="shared" si="3"/>
        <v>0</v>
      </c>
      <c r="H6" s="2">
        <f t="shared" si="3"/>
        <v>0</v>
      </c>
    </row>
    <row r="7" spans="1:8" ht="18.5" x14ac:dyDescent="0.45">
      <c r="A7" s="4" t="s">
        <v>75</v>
      </c>
      <c r="B7" s="2">
        <f t="shared" ref="B7:H7" si="4">COUNTIFS($1:$1, _xlfn.CONCAT("=", B2))</f>
        <v>2</v>
      </c>
      <c r="C7" s="2">
        <f t="shared" si="4"/>
        <v>1</v>
      </c>
      <c r="D7" s="2">
        <f t="shared" si="4"/>
        <v>1</v>
      </c>
      <c r="E7" s="2">
        <f t="shared" si="4"/>
        <v>1</v>
      </c>
      <c r="F7" s="2">
        <f t="shared" si="4"/>
        <v>0</v>
      </c>
      <c r="G7" s="2">
        <f t="shared" si="4"/>
        <v>0</v>
      </c>
      <c r="H7" s="2">
        <f t="shared" si="4"/>
        <v>0</v>
      </c>
    </row>
    <row r="8" spans="1:8" ht="18.5" x14ac:dyDescent="0.45">
      <c r="A8" s="4" t="s">
        <v>75</v>
      </c>
      <c r="B8" s="2">
        <f t="shared" ref="B8:H8" si="5">COUNTIFS($1:$1, _xlfn.CONCAT("&lt;&gt;", B2))</f>
        <v>16383</v>
      </c>
      <c r="C8" s="2">
        <f t="shared" si="5"/>
        <v>16383</v>
      </c>
      <c r="D8" s="2">
        <f t="shared" si="5"/>
        <v>16383</v>
      </c>
      <c r="E8" s="2">
        <f t="shared" si="5"/>
        <v>16383</v>
      </c>
      <c r="F8" s="2">
        <f t="shared" si="5"/>
        <v>16384</v>
      </c>
      <c r="G8" s="2">
        <f t="shared" si="5"/>
        <v>16384</v>
      </c>
      <c r="H8" s="2">
        <f t="shared" si="5"/>
        <v>16384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Rows1</vt:lpstr>
      <vt:lpstr>Columns1</vt:lpstr>
      <vt:lpstr>Rows2</vt:lpstr>
      <vt:lpstr>Columns2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2021-10-05T14:08:09Z</dcterms:modified>
</cp:coreProperties>
</file>