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xamples\"/>
    </mc:Choice>
  </mc:AlternateContent>
  <xr:revisionPtr revIDLastSave="0" documentId="13_ncr:1_{CB2AFB89-9181-4674-9AF5-8B9F4DE38EF2}" xr6:coauthVersionLast="36" xr6:coauthVersionMax="36" xr10:uidLastSave="{00000000-0000-0000-0000-000000000000}"/>
  <bookViews>
    <workbookView xWindow="0" yWindow="0" windowWidth="31280" windowHeight="12950" xr2:uid="{80216C26-B4E1-4BB0-8223-0A2A0A83A3B0}"/>
  </bookViews>
  <sheets>
    <sheet name="SUM" sheetId="1" r:id="rId1"/>
    <sheet name="Second" sheetId="6" r:id="rId2"/>
    <sheet name="INDEX" sheetId="2" r:id="rId3"/>
    <sheet name="Implicit Intersection" sheetId="7" r:id="rId4"/>
    <sheet name="MATCH" sheetId="5" r:id="rId5"/>
    <sheet name="LOOKUP" sheetId="3" r:id="rId6"/>
    <sheet name="LOGICAL" sheetId="4" r:id="rId7"/>
  </sheets>
  <definedNames>
    <definedName name="KK">SUM!$K$10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7" l="1"/>
  <c r="G15" i="7"/>
  <c r="H15" i="7"/>
  <c r="I15" i="7"/>
  <c r="J15" i="7"/>
  <c r="K15" i="7"/>
  <c r="L15" i="7"/>
  <c r="E15" i="7"/>
  <c r="D15" i="7"/>
  <c r="B15" i="7"/>
  <c r="I14" i="7"/>
  <c r="B5" i="7"/>
  <c r="I6" i="7"/>
  <c r="I5" i="7"/>
  <c r="I4" i="7"/>
  <c r="H5" i="7"/>
  <c r="H6" i="7"/>
  <c r="H7" i="7"/>
  <c r="H8" i="7"/>
  <c r="H9" i="7"/>
  <c r="H10" i="7"/>
  <c r="H11" i="7"/>
  <c r="H12" i="7"/>
  <c r="H13" i="7"/>
  <c r="H14" i="7"/>
  <c r="H4" i="7"/>
  <c r="C6" i="7"/>
  <c r="C7" i="7"/>
  <c r="C8" i="7"/>
  <c r="C9" i="7"/>
  <c r="C10" i="7"/>
  <c r="C11" i="7"/>
  <c r="C5" i="7"/>
  <c r="E7" i="7"/>
  <c r="F7" i="7"/>
  <c r="D7" i="7"/>
  <c r="H11" i="1"/>
  <c r="G11" i="1" l="1"/>
  <c r="E11" i="1"/>
  <c r="B12" i="1"/>
  <c r="A12" i="1"/>
  <c r="E17" i="1"/>
  <c r="D17" i="1"/>
  <c r="A11" i="1" l="1"/>
  <c r="D16" i="3" l="1"/>
  <c r="D15" i="3"/>
  <c r="C15" i="3"/>
  <c r="M4" i="1" l="1"/>
  <c r="L4" i="1"/>
  <c r="M3" i="1"/>
  <c r="M1" i="1"/>
  <c r="L3" i="1"/>
  <c r="L1" i="1"/>
  <c r="I6" i="1"/>
  <c r="P5" i="4" l="1"/>
  <c r="P4" i="4"/>
  <c r="M3" i="4"/>
  <c r="M4" i="4"/>
  <c r="M5" i="4"/>
  <c r="M6" i="4"/>
  <c r="M7" i="4"/>
  <c r="M2" i="4"/>
  <c r="L4" i="4"/>
  <c r="L5" i="4"/>
  <c r="L6" i="4"/>
  <c r="L7" i="4"/>
  <c r="L3" i="4"/>
  <c r="L2" i="4"/>
  <c r="M16" i="5" l="1"/>
  <c r="M17" i="5"/>
  <c r="M18" i="5"/>
  <c r="M19" i="5"/>
  <c r="M20" i="5"/>
  <c r="M15" i="5"/>
  <c r="M3" i="5"/>
  <c r="M4" i="5"/>
  <c r="M5" i="5"/>
  <c r="M6" i="5"/>
  <c r="M7" i="5"/>
  <c r="M8" i="5"/>
  <c r="M9" i="5"/>
  <c r="M10" i="5"/>
  <c r="M2" i="5"/>
  <c r="S3" i="5"/>
  <c r="S4" i="5"/>
  <c r="S5" i="5"/>
  <c r="S6" i="5"/>
  <c r="S7" i="5"/>
  <c r="S8" i="5"/>
  <c r="S9" i="5"/>
  <c r="S10" i="5"/>
  <c r="S2" i="5"/>
  <c r="R3" i="5"/>
  <c r="R4" i="5"/>
  <c r="R5" i="5"/>
  <c r="R6" i="5"/>
  <c r="R7" i="5"/>
  <c r="R8" i="5"/>
  <c r="R9" i="5"/>
  <c r="R10" i="5"/>
  <c r="R2" i="5"/>
  <c r="A11" i="5" l="1"/>
  <c r="A10" i="5"/>
  <c r="P2" i="5" l="1"/>
  <c r="L2" i="5"/>
  <c r="P3" i="5"/>
  <c r="P4" i="5"/>
  <c r="P5" i="5"/>
  <c r="P6" i="5"/>
  <c r="P7" i="5"/>
  <c r="P8" i="5"/>
  <c r="P9" i="5"/>
  <c r="P10" i="5"/>
  <c r="L3" i="5"/>
  <c r="L4" i="5"/>
  <c r="L5" i="5"/>
  <c r="L6" i="5"/>
  <c r="L7" i="5"/>
  <c r="L8" i="5"/>
  <c r="L9" i="5"/>
  <c r="L10" i="5"/>
  <c r="B8" i="5"/>
  <c r="B9" i="5"/>
  <c r="A8" i="5" l="1"/>
  <c r="A7" i="5"/>
  <c r="B28" i="4" l="1"/>
  <c r="B29" i="4"/>
  <c r="B30" i="4"/>
  <c r="B27" i="4"/>
  <c r="D20" i="4"/>
  <c r="G20" i="4"/>
  <c r="F20" i="4"/>
  <c r="I20" i="4"/>
  <c r="I19" i="4"/>
  <c r="I17" i="4"/>
  <c r="G19" i="4"/>
  <c r="G17" i="4"/>
  <c r="F19" i="4"/>
  <c r="F17" i="4"/>
  <c r="D19" i="4"/>
  <c r="D17" i="4"/>
  <c r="B19" i="4"/>
  <c r="A19" i="4"/>
  <c r="B14" i="4"/>
  <c r="C14" i="4"/>
  <c r="D14" i="4"/>
  <c r="A14" i="4"/>
  <c r="B13" i="4"/>
  <c r="C13" i="4"/>
  <c r="D13" i="4"/>
  <c r="A13" i="4"/>
  <c r="G3" i="4"/>
  <c r="G2" i="4"/>
  <c r="G7" i="4"/>
  <c r="F7" i="4"/>
  <c r="F6" i="4"/>
  <c r="B7" i="4"/>
  <c r="C7" i="4"/>
  <c r="D7" i="4"/>
  <c r="A7" i="4"/>
  <c r="B6" i="4"/>
  <c r="C6" i="4"/>
  <c r="D6" i="4"/>
  <c r="A6" i="4"/>
  <c r="D14" i="3" l="1"/>
  <c r="D13" i="3"/>
  <c r="D12" i="3"/>
  <c r="D11" i="3"/>
  <c r="D10" i="3"/>
  <c r="D9" i="3"/>
  <c r="D8" i="3"/>
  <c r="D4" i="3"/>
  <c r="D5" i="3"/>
  <c r="D6" i="3"/>
  <c r="D7" i="3"/>
  <c r="D3" i="3"/>
  <c r="D2" i="3" l="1"/>
  <c r="J6" i="2" l="1"/>
  <c r="I6" i="2"/>
  <c r="H6" i="2"/>
  <c r="G6" i="2"/>
  <c r="F6" i="2"/>
  <c r="E6" i="2"/>
  <c r="B3" i="2"/>
  <c r="A3" i="2"/>
  <c r="G2" i="1" l="1"/>
  <c r="G3" i="1"/>
  <c r="G4" i="1"/>
  <c r="G5" i="1"/>
  <c r="G1" i="1"/>
  <c r="F2" i="1"/>
  <c r="F3" i="1"/>
  <c r="F4" i="1"/>
  <c r="F5" i="1"/>
  <c r="F1" i="1"/>
  <c r="A1" i="1"/>
  <c r="D6" i="1"/>
  <c r="B5" i="1"/>
  <c r="A5" i="1"/>
</calcChain>
</file>

<file path=xl/sharedStrings.xml><?xml version="1.0" encoding="utf-8"?>
<sst xmlns="http://schemas.openxmlformats.org/spreadsheetml/2006/main" count="65" uniqueCount="52">
  <si>
    <t>A</t>
  </si>
  <si>
    <t>B</t>
  </si>
  <si>
    <t>C</t>
  </si>
  <si>
    <t>D</t>
  </si>
  <si>
    <t>Frequency</t>
  </si>
  <si>
    <t>Color</t>
  </si>
  <si>
    <t>red</t>
  </si>
  <si>
    <t>orange</t>
  </si>
  <si>
    <t>yellow</t>
  </si>
  <si>
    <t>green</t>
  </si>
  <si>
    <t>blue</t>
  </si>
  <si>
    <t>Result</t>
  </si>
  <si>
    <t>Note =AND("FALSE", TRUE) will fail</t>
  </si>
  <si>
    <t>Yes</t>
  </si>
  <si>
    <t>No</t>
  </si>
  <si>
    <t>Comparing strings</t>
  </si>
  <si>
    <t>Product</t>
  </si>
  <si>
    <t>Count</t>
  </si>
  <si>
    <t>Bananas</t>
  </si>
  <si>
    <t>Oranges</t>
  </si>
  <si>
    <t>Apples</t>
  </si>
  <si>
    <t>Pears</t>
  </si>
  <si>
    <t>LookUp Value</t>
  </si>
  <si>
    <t>LookUp Array</t>
  </si>
  <si>
    <t>MATCH(K;J2:J10;  1)</t>
  </si>
  <si>
    <t>MATCH(N;O2:O10;-1)</t>
  </si>
  <si>
    <t>MATCH(Q;O2:O10;-1)</t>
  </si>
  <si>
    <t>NOT</t>
  </si>
  <si>
    <t>* 2</t>
  </si>
  <si>
    <t>Empty cells</t>
  </si>
  <si>
    <t>true</t>
  </si>
  <si>
    <t>1</t>
  </si>
  <si>
    <t>Error propagation</t>
  </si>
  <si>
    <t>Can sum from other sheet</t>
  </si>
  <si>
    <t>Sum F Colum</t>
  </si>
  <si>
    <t>Sum 6 row</t>
  </si>
  <si>
    <t>Sum with open ranges</t>
  </si>
  <si>
    <t>a</t>
  </si>
  <si>
    <t>b</t>
  </si>
  <si>
    <t>c</t>
  </si>
  <si>
    <t>Implicit Intersection with open ranges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</si>
  <si>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</si>
  <si>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</si>
  <si>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</si>
  <si>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</si>
  <si>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</si>
  <si>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</si>
  <si>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</si>
  <si>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</si>
  <si>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</si>
  <si>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</si>
  <si>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&lt;=Different Sheet with open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</si>
</sst>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2" borderId="1" xfId="1"/>
    <xf numFmtId="0" fontId="2" fillId="0" borderId="0" xfId="0" applyFont="1"/>
    <xf numFmtId="0" fontId="1" fillId="2" borderId="1" xfId="1" quotePrefix="1"/>
    <xf numFmtId="164" fontId="1" fillId="2" borderId="1" xfId="1" quotePrefix="1" applyNumberFormat="1"/>
    <xf numFmtId="164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77C19-D630-4C52-BBA1-4DF196002F8C}">
  <dimension ref="A1:S17"/>
  <sheetViews>
    <sheetView tabSelected="1" workbookViewId="0">
      <selection activeCell="A12" sqref="A12"/>
    </sheetView>
  </sheetViews>
  <sheetFormatPr defaultRowHeight="14.5" x14ac:dyDescent="0.35"/>
  <cols>
    <col min="2" max="2" width="8.7265625" style="1"/>
  </cols>
  <sheetData>
    <row r="1" spans="1:19" x14ac:dyDescent="0.35">
      <c r="A1" s="1">
        <f>D6</f>
        <v>91.24</v>
      </c>
      <c r="B1" s="1">
        <v>0.45</v>
      </c>
      <c r="D1">
        <v>2</v>
      </c>
      <c r="F1" s="1">
        <f>MAX(D1,B1,A1)</f>
        <v>91.24</v>
      </c>
      <c r="G1" s="1">
        <f>MIN(D1,B1,A1)</f>
        <v>0.45</v>
      </c>
      <c r="I1">
        <v>1</v>
      </c>
      <c r="L1" t="e">
        <f>1/0</f>
        <v>#DIV/0!</v>
      </c>
      <c r="M1" t="e">
        <f>NA()</f>
        <v>#N/A</v>
      </c>
      <c r="N1" t="s">
        <v>32</v>
      </c>
    </row>
    <row r="2" spans="1:19" x14ac:dyDescent="0.35">
      <c r="A2">
        <v>2</v>
      </c>
      <c r="B2" s="1">
        <v>-5</v>
      </c>
      <c r="D2">
        <v>3</v>
      </c>
      <c r="F2" s="1">
        <f t="shared" ref="F2:F5" si="0">MAX(D2,B2,A2)</f>
        <v>3</v>
      </c>
      <c r="G2" s="1">
        <f t="shared" ref="G2:G5" si="1">MIN(D2,B2,A2)</f>
        <v>-5</v>
      </c>
      <c r="I2" t="b">
        <v>1</v>
      </c>
      <c r="L2">
        <v>0</v>
      </c>
      <c r="M2">
        <v>2</v>
      </c>
    </row>
    <row r="3" spans="1:19" x14ac:dyDescent="0.35">
      <c r="A3">
        <v>3</v>
      </c>
      <c r="B3" s="1">
        <v>9</v>
      </c>
      <c r="D3">
        <v>6</v>
      </c>
      <c r="F3" s="1">
        <f t="shared" si="0"/>
        <v>9</v>
      </c>
      <c r="G3" s="1">
        <f t="shared" si="1"/>
        <v>3</v>
      </c>
      <c r="I3" s="2" t="s">
        <v>30</v>
      </c>
      <c r="L3" t="e">
        <f>SUM(L1,L4)</f>
        <v>#DIV/0!</v>
      </c>
      <c r="M3" t="e">
        <f>SUM(M1,M4)</f>
        <v>#N/A</v>
      </c>
    </row>
    <row r="4" spans="1:19" x14ac:dyDescent="0.35">
      <c r="A4">
        <v>4</v>
      </c>
      <c r="B4" s="1">
        <v>12.67</v>
      </c>
      <c r="D4">
        <v>8</v>
      </c>
      <c r="F4" s="1">
        <f t="shared" si="0"/>
        <v>12.67</v>
      </c>
      <c r="G4" s="1">
        <f t="shared" si="1"/>
        <v>4</v>
      </c>
      <c r="I4" s="2" t="s">
        <v>31</v>
      </c>
      <c r="L4" t="e">
        <f>SUM(L1:L2)</f>
        <v>#DIV/0!</v>
      </c>
      <c r="M4" t="e">
        <f>SUM(M1:M2)</f>
        <v>#N/A</v>
      </c>
    </row>
    <row r="5" spans="1:19" x14ac:dyDescent="0.35">
      <c r="A5">
        <f>SUM(A1:A4)</f>
        <v>100.24</v>
      </c>
      <c r="B5" s="1">
        <f>SUM(B1:B4)</f>
        <v>17.12</v>
      </c>
      <c r="D5">
        <v>4</v>
      </c>
      <c r="F5" s="1">
        <f t="shared" si="0"/>
        <v>100.24</v>
      </c>
      <c r="G5" s="1">
        <f t="shared" si="1"/>
        <v>4</v>
      </c>
    </row>
    <row r="6" spans="1:19" x14ac:dyDescent="0.35">
      <c r="D6" s="1">
        <f>SUM(D1:D4,D5,B1:B5)+34</f>
        <v>91.24</v>
      </c>
      <c r="I6">
        <f>SUM(I1:I5)</f>
        <v>1</v>
      </c>
    </row>
    <row r="7" spans="1:19" x14ac:dyDescent="0.35">
      <c r="S7">
        <v>123</v>
      </c>
    </row>
    <row r="9" spans="1:19" ht="15.5" x14ac:dyDescent="0.35">
      <c r="D9" s="4" t="s">
        <v>36</v>
      </c>
    </row>
    <row r="10" spans="1:19" ht="15.5" x14ac:dyDescent="0.35">
      <c r="A10" s="4" t="s">
        <v>33</v>
      </c>
      <c r="E10" s="4" t="s">
        <v>34</v>
      </c>
      <c r="G10" s="4" t="s">
        <v>35</v>
      </c>
    </row>
    <row r="11" spans="1:19" x14ac:dyDescent="0.35">
      <c r="A11" s="3">
        <f>SUM(Second!A1:E3)</f>
        <v>23</v>
      </c>
      <c r="E11" s="6">
        <f>SUM(F:F)</f>
        <v>216.14999999999998</v>
      </c>
      <c r="G11" s="5">
        <f>SUM(6:6)</f>
        <v>92.24</v>
      </c>
      <c r="H11" s="3">
        <f>SUM(6:$7)</f>
        <v>215.24</v>
      </c>
    </row>
    <row r="12" spans="1:19" x14ac:dyDescent="0.35">
      <c r="A12" s="5">
        <f>SUM(Second!A:A)</f>
        <v>3</v>
      </c>
      <c r="B12" s="6">
        <f>SUM(Second!1:1)</f>
        <v>4</v>
      </c>
      <c r="C12" t="s">
        <v>51</v>
      </c>
    </row>
    <row r="17" spans="4:5" x14ac:dyDescent="0.35">
      <c r="D17" s="7">
        <f>SUM(F:$G)</f>
        <v>314.83999999999997</v>
      </c>
      <c r="E17" s="7">
        <f>SUM(G:$G)</f>
        <v>98.69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921A4-65CE-475A-B93D-9D4E4441E1FA}">
  <dimension ref="A1:B2"/>
  <sheetViews>
    <sheetView workbookViewId="0">
      <selection activeCell="B3" sqref="B3"/>
    </sheetView>
  </sheetViews>
  <sheetFormatPr defaultRowHeight="14.5" x14ac:dyDescent="0.35"/>
  <sheetData>
    <row r="1" spans="1:2" x14ac:dyDescent="0.35">
      <c r="A1">
        <v>1</v>
      </c>
      <c r="B1">
        <v>3</v>
      </c>
    </row>
    <row r="2" spans="1:2" x14ac:dyDescent="0.35">
      <c r="A2">
        <v>2</v>
      </c>
      <c r="B2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02E02-2CAE-422D-9832-40FD2A5E1ECF}">
  <dimension ref="A1:J6"/>
  <sheetViews>
    <sheetView workbookViewId="0">
      <selection activeCell="H6" sqref="H6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</row>
    <row r="2" spans="1:10" x14ac:dyDescent="0.35">
      <c r="A2">
        <v>11</v>
      </c>
      <c r="B2">
        <v>22</v>
      </c>
      <c r="C2">
        <v>33</v>
      </c>
      <c r="D2">
        <v>44</v>
      </c>
    </row>
    <row r="3" spans="1:10" x14ac:dyDescent="0.35">
      <c r="A3" t="str">
        <f>INDEX(A1:D1,3)</f>
        <v>C</v>
      </c>
      <c r="B3">
        <f>INDEX(A1:D2,2,2)</f>
        <v>22</v>
      </c>
    </row>
    <row r="6" spans="1:10" x14ac:dyDescent="0.35">
      <c r="E6" t="str">
        <f>INDEX(A1:A3,1)</f>
        <v>A</v>
      </c>
      <c r="F6">
        <f>INDEX(A1:A3,2)</f>
        <v>11</v>
      </c>
      <c r="G6" t="str">
        <f>INDEX(A1:A3,1.5)</f>
        <v>A</v>
      </c>
      <c r="H6" t="e">
        <f>INDEX(A1:A3,0.4)</f>
        <v>#VALUE!</v>
      </c>
      <c r="I6" t="e">
        <f>INDEX(A1:A3,-2)</f>
        <v>#VALUE!</v>
      </c>
      <c r="J6" t="e">
        <f>INDEX(A1:A3,100)</f>
        <v>#REF!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7957A-AEF1-4DBA-A239-8596CD6DAFF7}">
  <dimension ref="A1:L15"/>
  <sheetViews>
    <sheetView workbookViewId="0">
      <selection activeCell="I13" sqref="I13"/>
    </sheetView>
  </sheetViews>
  <sheetFormatPr defaultRowHeight="14.5" x14ac:dyDescent="0.35"/>
  <sheetData>
    <row r="1" spans="1:12" ht="15.5" x14ac:dyDescent="0.35">
      <c r="A1" s="4" t="s">
        <v>40</v>
      </c>
    </row>
    <row r="2" spans="1:12" x14ac:dyDescent="0.3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</row>
    <row r="3" spans="1:12" x14ac:dyDescent="0.35">
      <c r="A3" t="s">
        <v>37</v>
      </c>
    </row>
    <row r="4" spans="1:12" x14ac:dyDescent="0.35">
      <c r="A4" t="s">
        <v>38</v>
      </c>
      <c r="H4" s="3" t="str">
        <f>L:L</f>
        <v>January</v>
      </c>
      <c r="I4" s="3" t="str">
        <f>$L:L</f>
        <v>January</v>
      </c>
      <c r="L4" t="s">
        <v>41</v>
      </c>
    </row>
    <row r="5" spans="1:12" x14ac:dyDescent="0.35">
      <c r="A5" t="s">
        <v>39</v>
      </c>
      <c r="B5" s="3" t="str">
        <f>A3:A14</f>
        <v>c</v>
      </c>
      <c r="C5" s="3" t="str">
        <f>A:A</f>
        <v>c</v>
      </c>
      <c r="H5" s="3" t="str">
        <f t="shared" ref="H5:H14" si="0">L:L</f>
        <v>February</v>
      </c>
      <c r="I5" s="3" t="str">
        <f>L:$L</f>
        <v>February</v>
      </c>
      <c r="L5" t="s">
        <v>42</v>
      </c>
    </row>
    <row r="6" spans="1:12" x14ac:dyDescent="0.35">
      <c r="A6" t="s">
        <v>37</v>
      </c>
      <c r="C6" s="3" t="str">
        <f>A:A</f>
        <v>a</v>
      </c>
      <c r="H6" s="3" t="str">
        <f t="shared" si="0"/>
        <v>March</v>
      </c>
      <c r="I6" s="3" t="str">
        <f>$L:$L</f>
        <v>March</v>
      </c>
      <c r="L6" t="s">
        <v>43</v>
      </c>
    </row>
    <row r="7" spans="1:12" x14ac:dyDescent="0.35">
      <c r="A7" t="s">
        <v>38</v>
      </c>
      <c r="C7" s="3" t="str">
        <f>A:A</f>
        <v>b</v>
      </c>
      <c r="D7" s="3">
        <f>2:2</f>
        <v>3</v>
      </c>
      <c r="E7" s="3">
        <f>2:2</f>
        <v>4</v>
      </c>
      <c r="F7" s="3">
        <f>2:2</f>
        <v>5</v>
      </c>
      <c r="H7" s="3" t="str">
        <f t="shared" si="0"/>
        <v>April</v>
      </c>
      <c r="L7" t="s">
        <v>44</v>
      </c>
    </row>
    <row r="8" spans="1:12" x14ac:dyDescent="0.35">
      <c r="A8" t="s">
        <v>39</v>
      </c>
      <c r="C8" s="3" t="str">
        <f>A:A</f>
        <v>c</v>
      </c>
      <c r="H8" s="3" t="str">
        <f t="shared" si="0"/>
        <v>May</v>
      </c>
      <c r="L8" t="s">
        <v>45</v>
      </c>
    </row>
    <row r="9" spans="1:12" x14ac:dyDescent="0.35">
      <c r="A9" t="s">
        <v>37</v>
      </c>
      <c r="C9" s="3" t="str">
        <f>A:A</f>
        <v>a</v>
      </c>
      <c r="H9" s="3" t="str">
        <f t="shared" si="0"/>
        <v>June</v>
      </c>
      <c r="L9" t="s">
        <v>46</v>
      </c>
    </row>
    <row r="10" spans="1:12" x14ac:dyDescent="0.35">
      <c r="A10" t="s">
        <v>38</v>
      </c>
      <c r="C10" s="3" t="str">
        <f>A:A</f>
        <v>b</v>
      </c>
      <c r="H10" s="3" t="str">
        <f t="shared" si="0"/>
        <v>July</v>
      </c>
      <c r="L10" t="s">
        <v>47</v>
      </c>
    </row>
    <row r="11" spans="1:12" x14ac:dyDescent="0.35">
      <c r="A11" t="s">
        <v>39</v>
      </c>
      <c r="C11" s="3" t="str">
        <f>A:A</f>
        <v>c</v>
      </c>
      <c r="H11" s="3" t="str">
        <f t="shared" si="0"/>
        <v>August</v>
      </c>
      <c r="L11" t="s">
        <v>48</v>
      </c>
    </row>
    <row r="12" spans="1:12" x14ac:dyDescent="0.35">
      <c r="A12" t="s">
        <v>37</v>
      </c>
      <c r="H12" s="3" t="str">
        <f t="shared" si="0"/>
        <v>September</v>
      </c>
      <c r="L12" t="s">
        <v>49</v>
      </c>
    </row>
    <row r="13" spans="1:12" x14ac:dyDescent="0.35">
      <c r="A13" t="s">
        <v>38</v>
      </c>
      <c r="H13" s="3" t="str">
        <f t="shared" si="0"/>
        <v>October</v>
      </c>
      <c r="L13" t="s">
        <v>50</v>
      </c>
    </row>
    <row r="14" spans="1:12" x14ac:dyDescent="0.35">
      <c r="A14" t="s">
        <v>39</v>
      </c>
      <c r="H14" s="3">
        <f t="shared" si="0"/>
        <v>0</v>
      </c>
      <c r="I14" s="3" t="e">
        <f>L4:L13</f>
        <v>#VALUE!</v>
      </c>
    </row>
    <row r="15" spans="1:12" x14ac:dyDescent="0.35">
      <c r="B15" s="3" t="e">
        <f>A3:A14</f>
        <v>#VALUE!</v>
      </c>
      <c r="D15" s="3" t="e">
        <f>E2:K2</f>
        <v>#VALUE!</v>
      </c>
      <c r="E15" s="3">
        <f>$E$2:$K$2</f>
        <v>4</v>
      </c>
      <c r="F15" s="3">
        <f t="shared" ref="F15:L15" si="1">$E$2:$K$2</f>
        <v>5</v>
      </c>
      <c r="G15" s="3">
        <f t="shared" si="1"/>
        <v>6</v>
      </c>
      <c r="H15" s="3">
        <f t="shared" si="1"/>
        <v>7</v>
      </c>
      <c r="I15" s="3">
        <f t="shared" si="1"/>
        <v>8</v>
      </c>
      <c r="J15" s="3">
        <f t="shared" si="1"/>
        <v>9</v>
      </c>
      <c r="K15" s="3">
        <f t="shared" si="1"/>
        <v>10</v>
      </c>
      <c r="L15" s="3" t="e">
        <f t="shared" si="1"/>
        <v>#VALUE!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BBB74-EA87-49F1-82ED-573899488A7D}">
  <dimension ref="A1:S20"/>
  <sheetViews>
    <sheetView workbookViewId="0">
      <selection activeCell="C20" sqref="C20"/>
    </sheetView>
  </sheetViews>
  <sheetFormatPr defaultRowHeight="14.5" x14ac:dyDescent="0.35"/>
  <cols>
    <col min="10" max="10" width="14.36328125" customWidth="1"/>
    <col min="11" max="11" width="13.453125" customWidth="1"/>
    <col min="12" max="12" width="18.90625" customWidth="1"/>
    <col min="14" max="14" width="15.6328125" customWidth="1"/>
    <col min="15" max="15" width="12.90625" customWidth="1"/>
    <col min="16" max="16" width="23.08984375" customWidth="1"/>
    <col min="17" max="17" width="14.36328125" customWidth="1"/>
    <col min="18" max="18" width="26.54296875" customWidth="1"/>
  </cols>
  <sheetData>
    <row r="1" spans="1:19" x14ac:dyDescent="0.35">
      <c r="A1" t="s">
        <v>16</v>
      </c>
      <c r="B1" t="s">
        <v>17</v>
      </c>
      <c r="J1" t="s">
        <v>23</v>
      </c>
      <c r="K1" t="s">
        <v>22</v>
      </c>
      <c r="L1" t="s">
        <v>24</v>
      </c>
      <c r="N1" t="s">
        <v>22</v>
      </c>
      <c r="O1" t="s">
        <v>23</v>
      </c>
      <c r="P1" t="s">
        <v>25</v>
      </c>
      <c r="R1" t="s">
        <v>26</v>
      </c>
    </row>
    <row r="2" spans="1:19" x14ac:dyDescent="0.35">
      <c r="A2" t="s">
        <v>18</v>
      </c>
      <c r="B2">
        <v>25</v>
      </c>
      <c r="C2">
        <v>41</v>
      </c>
      <c r="J2">
        <v>1</v>
      </c>
      <c r="K2">
        <v>1</v>
      </c>
      <c r="L2">
        <f>MATCH(K2,$J$2:$J$10,  1)</f>
        <v>1</v>
      </c>
      <c r="M2">
        <f>MATCH(K2,$J$2:$J$10,  0)</f>
        <v>1</v>
      </c>
      <c r="N2">
        <v>9</v>
      </c>
      <c r="O2">
        <v>9</v>
      </c>
      <c r="P2">
        <f>MATCH(N2,$O$2:$O$10,-1)</f>
        <v>1</v>
      </c>
      <c r="Q2">
        <v>2.8180000000000001</v>
      </c>
      <c r="R2">
        <f>MATCH(Q2,$O$2:$O$10,-1)</f>
        <v>7</v>
      </c>
      <c r="S2">
        <f>MATCH(Q2,$J$2:$J$10,  1)</f>
        <v>2</v>
      </c>
    </row>
    <row r="3" spans="1:19" x14ac:dyDescent="0.35">
      <c r="A3" t="s">
        <v>19</v>
      </c>
      <c r="B3">
        <v>38</v>
      </c>
      <c r="C3">
        <v>40</v>
      </c>
      <c r="J3">
        <v>2</v>
      </c>
      <c r="K3">
        <v>2</v>
      </c>
      <c r="L3">
        <f t="shared" ref="L3:L10" si="0">MATCH(K3,$J$2:$J$10,  1)</f>
        <v>2</v>
      </c>
      <c r="M3">
        <f t="shared" ref="M3:M10" si="1">MATCH(K3,$J$2:$J$10,  0)</f>
        <v>2</v>
      </c>
      <c r="N3">
        <v>8</v>
      </c>
      <c r="O3">
        <v>8</v>
      </c>
      <c r="P3">
        <f t="shared" ref="P3:P10" si="2">MATCH(N3,$O$2:$O$10,-1)</f>
        <v>2</v>
      </c>
      <c r="Q3">
        <v>7.2309999999999999</v>
      </c>
      <c r="R3">
        <f t="shared" ref="R3:R10" si="3">MATCH(Q3,$O$2:$O$10,-1)</f>
        <v>2</v>
      </c>
      <c r="S3">
        <f t="shared" ref="S3:S10" si="4">MATCH(Q3,$J$2:$J$10,  1)</f>
        <v>7</v>
      </c>
    </row>
    <row r="4" spans="1:19" x14ac:dyDescent="0.35">
      <c r="A4" t="s">
        <v>20</v>
      </c>
      <c r="B4">
        <v>40</v>
      </c>
      <c r="C4">
        <v>38</v>
      </c>
      <c r="J4">
        <v>3</v>
      </c>
      <c r="K4">
        <v>3</v>
      </c>
      <c r="L4">
        <f t="shared" si="0"/>
        <v>3</v>
      </c>
      <c r="M4">
        <f t="shared" si="1"/>
        <v>3</v>
      </c>
      <c r="N4">
        <v>7</v>
      </c>
      <c r="O4">
        <v>7</v>
      </c>
      <c r="P4">
        <f t="shared" si="2"/>
        <v>3</v>
      </c>
      <c r="Q4">
        <v>2.323</v>
      </c>
      <c r="R4">
        <f t="shared" si="3"/>
        <v>7</v>
      </c>
      <c r="S4">
        <f t="shared" si="4"/>
        <v>2</v>
      </c>
    </row>
    <row r="5" spans="1:19" x14ac:dyDescent="0.35">
      <c r="A5" t="s">
        <v>21</v>
      </c>
      <c r="B5">
        <v>41</v>
      </c>
      <c r="C5">
        <v>25</v>
      </c>
      <c r="J5">
        <v>4</v>
      </c>
      <c r="K5">
        <v>4</v>
      </c>
      <c r="L5">
        <f t="shared" si="0"/>
        <v>4</v>
      </c>
      <c r="M5">
        <f t="shared" si="1"/>
        <v>4</v>
      </c>
      <c r="N5">
        <v>6</v>
      </c>
      <c r="O5">
        <v>6</v>
      </c>
      <c r="P5">
        <f t="shared" si="2"/>
        <v>4</v>
      </c>
      <c r="Q5">
        <v>9.0489999999999995</v>
      </c>
      <c r="R5" t="e">
        <f t="shared" si="3"/>
        <v>#N/A</v>
      </c>
      <c r="S5">
        <f t="shared" si="4"/>
        <v>9</v>
      </c>
    </row>
    <row r="6" spans="1:19" x14ac:dyDescent="0.35">
      <c r="J6">
        <v>5</v>
      </c>
      <c r="K6">
        <v>5</v>
      </c>
      <c r="L6">
        <f t="shared" si="0"/>
        <v>5</v>
      </c>
      <c r="M6">
        <f t="shared" si="1"/>
        <v>5</v>
      </c>
      <c r="N6">
        <v>5</v>
      </c>
      <c r="O6">
        <v>5</v>
      </c>
      <c r="P6">
        <f t="shared" si="2"/>
        <v>5</v>
      </c>
      <c r="Q6">
        <v>5.3120000000000003</v>
      </c>
      <c r="R6">
        <f t="shared" si="3"/>
        <v>4</v>
      </c>
      <c r="S6">
        <f t="shared" si="4"/>
        <v>5</v>
      </c>
    </row>
    <row r="7" spans="1:19" x14ac:dyDescent="0.35">
      <c r="A7">
        <f>MATCH(39,B2:B5,1)</f>
        <v>2</v>
      </c>
      <c r="J7">
        <v>6</v>
      </c>
      <c r="K7">
        <v>6</v>
      </c>
      <c r="L7">
        <f t="shared" si="0"/>
        <v>6</v>
      </c>
      <c r="M7">
        <f t="shared" si="1"/>
        <v>6</v>
      </c>
      <c r="N7">
        <v>4</v>
      </c>
      <c r="O7">
        <v>4</v>
      </c>
      <c r="P7">
        <f t="shared" si="2"/>
        <v>6</v>
      </c>
      <c r="Q7">
        <v>2.3719999999999999</v>
      </c>
      <c r="R7">
        <f t="shared" si="3"/>
        <v>7</v>
      </c>
      <c r="S7">
        <f t="shared" si="4"/>
        <v>2</v>
      </c>
    </row>
    <row r="8" spans="1:19" x14ac:dyDescent="0.35">
      <c r="A8">
        <f>MATCH(41,B2:B5,0)</f>
        <v>4</v>
      </c>
      <c r="B8">
        <f>MATCH(41,C2:C5,0)</f>
        <v>1</v>
      </c>
      <c r="J8">
        <v>7</v>
      </c>
      <c r="K8">
        <v>7</v>
      </c>
      <c r="L8">
        <f t="shared" si="0"/>
        <v>7</v>
      </c>
      <c r="M8">
        <f t="shared" si="1"/>
        <v>7</v>
      </c>
      <c r="N8">
        <v>3</v>
      </c>
      <c r="O8">
        <v>3</v>
      </c>
      <c r="P8">
        <f t="shared" si="2"/>
        <v>7</v>
      </c>
      <c r="Q8">
        <v>3.9550000000000001</v>
      </c>
      <c r="R8">
        <f t="shared" si="3"/>
        <v>6</v>
      </c>
      <c r="S8">
        <f t="shared" si="4"/>
        <v>3</v>
      </c>
    </row>
    <row r="9" spans="1:19" x14ac:dyDescent="0.35">
      <c r="B9">
        <f>MATCH(40, C2:C5, -1)</f>
        <v>2</v>
      </c>
      <c r="J9">
        <v>8</v>
      </c>
      <c r="K9">
        <v>8</v>
      </c>
      <c r="L9">
        <f t="shared" si="0"/>
        <v>8</v>
      </c>
      <c r="M9">
        <f t="shared" si="1"/>
        <v>8</v>
      </c>
      <c r="N9">
        <v>2</v>
      </c>
      <c r="O9">
        <v>2</v>
      </c>
      <c r="P9">
        <f t="shared" si="2"/>
        <v>8</v>
      </c>
      <c r="Q9">
        <v>8.6760000000000002</v>
      </c>
      <c r="R9">
        <f t="shared" si="3"/>
        <v>1</v>
      </c>
      <c r="S9">
        <f t="shared" si="4"/>
        <v>8</v>
      </c>
    </row>
    <row r="10" spans="1:19" x14ac:dyDescent="0.35">
      <c r="A10">
        <f>MATCH(50,$B$2:$B$5,1)</f>
        <v>4</v>
      </c>
      <c r="J10">
        <v>9</v>
      </c>
      <c r="K10">
        <v>9</v>
      </c>
      <c r="L10">
        <f t="shared" si="0"/>
        <v>9</v>
      </c>
      <c r="M10">
        <f t="shared" si="1"/>
        <v>9</v>
      </c>
      <c r="N10">
        <v>1</v>
      </c>
      <c r="O10">
        <v>1</v>
      </c>
      <c r="P10">
        <f t="shared" si="2"/>
        <v>9</v>
      </c>
      <c r="Q10">
        <v>4.2679999999999998</v>
      </c>
      <c r="R10">
        <f t="shared" si="3"/>
        <v>5</v>
      </c>
      <c r="S10">
        <f t="shared" si="4"/>
        <v>4</v>
      </c>
    </row>
    <row r="11" spans="1:19" x14ac:dyDescent="0.35">
      <c r="A11" t="e">
        <f>MATCH(5,$B$2:$B$5,1)</f>
        <v>#N/A</v>
      </c>
    </row>
    <row r="15" spans="1:19" x14ac:dyDescent="0.35">
      <c r="K15">
        <v>5</v>
      </c>
      <c r="M15">
        <f>MATCH(K15,$J$2:$J$10,  0)</f>
        <v>5</v>
      </c>
    </row>
    <row r="16" spans="1:19" x14ac:dyDescent="0.35">
      <c r="K16">
        <v>9</v>
      </c>
      <c r="M16">
        <f t="shared" ref="M16:M20" si="5">MATCH(K16,$J$2:$J$10,  0)</f>
        <v>9</v>
      </c>
    </row>
    <row r="17" spans="11:13" x14ac:dyDescent="0.35">
      <c r="K17">
        <v>2</v>
      </c>
      <c r="M17">
        <f t="shared" si="5"/>
        <v>2</v>
      </c>
    </row>
    <row r="18" spans="11:13" x14ac:dyDescent="0.35">
      <c r="K18">
        <v>3</v>
      </c>
      <c r="M18">
        <f t="shared" si="5"/>
        <v>3</v>
      </c>
    </row>
    <row r="19" spans="11:13" x14ac:dyDescent="0.35">
      <c r="K19">
        <v>1</v>
      </c>
      <c r="M19">
        <f t="shared" si="5"/>
        <v>1</v>
      </c>
    </row>
    <row r="20" spans="11:13" x14ac:dyDescent="0.35">
      <c r="K20">
        <v>2</v>
      </c>
      <c r="M20">
        <f t="shared" si="5"/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98207-378F-4B03-AA58-6EC575B00A7E}">
  <dimension ref="A1:D16"/>
  <sheetViews>
    <sheetView workbookViewId="0">
      <selection activeCell="D18" sqref="D18"/>
    </sheetView>
  </sheetViews>
  <sheetFormatPr defaultRowHeight="14.5" x14ac:dyDescent="0.35"/>
  <cols>
    <col min="1" max="1" width="12.1796875" customWidth="1"/>
  </cols>
  <sheetData>
    <row r="1" spans="1:4" x14ac:dyDescent="0.35">
      <c r="A1" t="s">
        <v>4</v>
      </c>
      <c r="B1" t="s">
        <v>5</v>
      </c>
      <c r="D1" t="s">
        <v>11</v>
      </c>
    </row>
    <row r="2" spans="1:4" x14ac:dyDescent="0.35">
      <c r="A2">
        <v>4.1399999999999997</v>
      </c>
      <c r="B2" t="s">
        <v>6</v>
      </c>
      <c r="C2">
        <v>4.1900000000000004</v>
      </c>
      <c r="D2" t="str">
        <f>LOOKUP(4.19, A2:A6,B2:B6)</f>
        <v>orange</v>
      </c>
    </row>
    <row r="3" spans="1:4" x14ac:dyDescent="0.35">
      <c r="A3">
        <v>4.1900000000000004</v>
      </c>
      <c r="B3" t="s">
        <v>7</v>
      </c>
      <c r="C3">
        <v>5.16</v>
      </c>
      <c r="D3" t="str">
        <f>LOOKUP(C3, $A$2:$A$6,$B$2:$B$6)</f>
        <v>orange</v>
      </c>
    </row>
    <row r="4" spans="1:4" x14ac:dyDescent="0.35">
      <c r="A4">
        <v>5.17</v>
      </c>
      <c r="B4" t="s">
        <v>8</v>
      </c>
      <c r="C4">
        <v>5.2</v>
      </c>
      <c r="D4" t="str">
        <f t="shared" ref="D4:D16" si="0">LOOKUP(C4, $A$2:$A$6,$B$2:$B$6)</f>
        <v>yellow</v>
      </c>
    </row>
    <row r="5" spans="1:4" x14ac:dyDescent="0.35">
      <c r="A5">
        <v>5.77</v>
      </c>
      <c r="B5" t="s">
        <v>9</v>
      </c>
      <c r="C5">
        <v>6</v>
      </c>
      <c r="D5" t="str">
        <f t="shared" si="0"/>
        <v>green</v>
      </c>
    </row>
    <row r="6" spans="1:4" x14ac:dyDescent="0.35">
      <c r="A6">
        <v>6.39</v>
      </c>
      <c r="B6" t="s">
        <v>10</v>
      </c>
      <c r="C6">
        <v>7</v>
      </c>
      <c r="D6" t="str">
        <f t="shared" si="0"/>
        <v>blue</v>
      </c>
    </row>
    <row r="7" spans="1:4" x14ac:dyDescent="0.35">
      <c r="C7">
        <v>8</v>
      </c>
      <c r="D7" t="str">
        <f t="shared" si="0"/>
        <v>blue</v>
      </c>
    </row>
    <row r="8" spans="1:4" x14ac:dyDescent="0.35">
      <c r="C8">
        <v>-4</v>
      </c>
      <c r="D8" t="e">
        <f t="shared" si="0"/>
        <v>#N/A</v>
      </c>
    </row>
    <row r="9" spans="1:4" x14ac:dyDescent="0.35">
      <c r="C9">
        <v>0</v>
      </c>
      <c r="D9" t="e">
        <f t="shared" si="0"/>
        <v>#N/A</v>
      </c>
    </row>
    <row r="10" spans="1:4" x14ac:dyDescent="0.35">
      <c r="C10">
        <v>1</v>
      </c>
      <c r="D10" t="e">
        <f t="shared" si="0"/>
        <v>#N/A</v>
      </c>
    </row>
    <row r="11" spans="1:4" x14ac:dyDescent="0.35">
      <c r="C11">
        <v>3</v>
      </c>
      <c r="D11" t="e">
        <f t="shared" si="0"/>
        <v>#N/A</v>
      </c>
    </row>
    <row r="12" spans="1:4" x14ac:dyDescent="0.35">
      <c r="C12">
        <v>4</v>
      </c>
      <c r="D12" t="e">
        <f t="shared" si="0"/>
        <v>#N/A</v>
      </c>
    </row>
    <row r="13" spans="1:4" x14ac:dyDescent="0.35">
      <c r="C13">
        <v>4.1399999999999997</v>
      </c>
      <c r="D13" t="str">
        <f t="shared" si="0"/>
        <v>red</v>
      </c>
    </row>
    <row r="14" spans="1:4" x14ac:dyDescent="0.35">
      <c r="C14">
        <v>4.2</v>
      </c>
      <c r="D14" t="str">
        <f t="shared" si="0"/>
        <v>orange</v>
      </c>
    </row>
    <row r="15" spans="1:4" x14ac:dyDescent="0.35">
      <c r="C15" t="e">
        <f>1/0</f>
        <v>#DIV/0!</v>
      </c>
      <c r="D15" t="e">
        <f t="shared" si="0"/>
        <v>#DIV/0!</v>
      </c>
    </row>
    <row r="16" spans="1:4" x14ac:dyDescent="0.35">
      <c r="D16" t="e">
        <f t="shared" si="0"/>
        <v>#N/A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3F61-CDCD-46FA-AFB2-308886EE9D84}">
  <dimension ref="A1:P30"/>
  <sheetViews>
    <sheetView workbookViewId="0">
      <selection activeCell="P5" sqref="P5"/>
    </sheetView>
  </sheetViews>
  <sheetFormatPr defaultRowHeight="14.5" x14ac:dyDescent="0.35"/>
  <sheetData>
    <row r="1" spans="1:16" x14ac:dyDescent="0.35">
      <c r="L1" t="s">
        <v>27</v>
      </c>
      <c r="M1" t="s">
        <v>28</v>
      </c>
    </row>
    <row r="2" spans="1:16" x14ac:dyDescent="0.35">
      <c r="A2" t="b">
        <v>1</v>
      </c>
      <c r="B2" t="b">
        <v>1</v>
      </c>
      <c r="C2" t="b">
        <v>0</v>
      </c>
      <c r="D2" t="b">
        <v>0</v>
      </c>
      <c r="G2" t="b">
        <f>OR(A2:D2)</f>
        <v>1</v>
      </c>
      <c r="K2" t="b">
        <v>1</v>
      </c>
      <c r="L2" t="b">
        <f>NOT(K2)</f>
        <v>0</v>
      </c>
      <c r="M2">
        <f>L2*2</f>
        <v>0</v>
      </c>
    </row>
    <row r="3" spans="1:16" x14ac:dyDescent="0.35">
      <c r="A3" t="b">
        <v>1</v>
      </c>
      <c r="B3" t="b">
        <v>0</v>
      </c>
      <c r="C3" t="b">
        <v>1</v>
      </c>
      <c r="D3" t="b">
        <v>0</v>
      </c>
      <c r="G3" t="b">
        <f>OR(A3:D3)</f>
        <v>1</v>
      </c>
      <c r="K3" t="b">
        <v>0</v>
      </c>
      <c r="L3" t="b">
        <f>NOT(K3)</f>
        <v>1</v>
      </c>
      <c r="M3">
        <f t="shared" ref="M3:M7" si="0">L3*2</f>
        <v>2</v>
      </c>
      <c r="O3" t="s">
        <v>29</v>
      </c>
    </row>
    <row r="4" spans="1:16" x14ac:dyDescent="0.35">
      <c r="K4">
        <v>1</v>
      </c>
      <c r="L4" t="b">
        <f t="shared" ref="L4:L7" si="1">NOT(K4)</f>
        <v>0</v>
      </c>
      <c r="M4">
        <f t="shared" si="0"/>
        <v>0</v>
      </c>
      <c r="P4" t="str">
        <f>IF(O4="", "Empty", "not empty")</f>
        <v>Empty</v>
      </c>
    </row>
    <row r="5" spans="1:16" x14ac:dyDescent="0.35">
      <c r="K5">
        <v>2</v>
      </c>
      <c r="L5" t="b">
        <f t="shared" si="1"/>
        <v>0</v>
      </c>
      <c r="M5">
        <f t="shared" si="0"/>
        <v>0</v>
      </c>
      <c r="P5">
        <f>1+O5</f>
        <v>1</v>
      </c>
    </row>
    <row r="6" spans="1:16" x14ac:dyDescent="0.35">
      <c r="A6" t="b">
        <f>AND(A2,A3)</f>
        <v>1</v>
      </c>
      <c r="B6" t="b">
        <f t="shared" ref="B6:D6" si="2">AND(B2,B3)</f>
        <v>0</v>
      </c>
      <c r="C6" t="b">
        <f t="shared" si="2"/>
        <v>0</v>
      </c>
      <c r="D6" t="b">
        <f t="shared" si="2"/>
        <v>0</v>
      </c>
      <c r="F6" t="b">
        <f>AND(A2:A3,A6:A7)</f>
        <v>1</v>
      </c>
      <c r="K6">
        <v>-1</v>
      </c>
      <c r="L6" t="b">
        <f t="shared" si="1"/>
        <v>0</v>
      </c>
      <c r="M6">
        <f t="shared" si="0"/>
        <v>0</v>
      </c>
    </row>
    <row r="7" spans="1:16" x14ac:dyDescent="0.35">
      <c r="A7" t="b">
        <f>OR(A2,A3)</f>
        <v>1</v>
      </c>
      <c r="B7" t="b">
        <f t="shared" ref="B7:D7" si="3">OR(B2,B3)</f>
        <v>1</v>
      </c>
      <c r="C7" t="b">
        <f t="shared" si="3"/>
        <v>1</v>
      </c>
      <c r="D7" t="b">
        <f t="shared" si="3"/>
        <v>0</v>
      </c>
      <c r="F7" t="b">
        <f>OR(A6:D7)</f>
        <v>1</v>
      </c>
      <c r="G7" t="b">
        <f>OR(D2:D3,D6:D7)</f>
        <v>0</v>
      </c>
      <c r="K7">
        <v>0</v>
      </c>
      <c r="L7" t="b">
        <f t="shared" si="1"/>
        <v>1</v>
      </c>
      <c r="M7">
        <f t="shared" si="0"/>
        <v>2</v>
      </c>
    </row>
    <row r="10" spans="1:16" x14ac:dyDescent="0.35">
      <c r="A10">
        <v>1</v>
      </c>
      <c r="B10">
        <v>1</v>
      </c>
      <c r="C10">
        <v>0</v>
      </c>
      <c r="D10">
        <v>0</v>
      </c>
    </row>
    <row r="11" spans="1:16" x14ac:dyDescent="0.35">
      <c r="A11">
        <v>1</v>
      </c>
      <c r="B11">
        <v>0</v>
      </c>
      <c r="C11">
        <v>1</v>
      </c>
      <c r="D11">
        <v>0</v>
      </c>
    </row>
    <row r="13" spans="1:16" x14ac:dyDescent="0.35">
      <c r="A13" t="b">
        <f>AND(A10:A11)</f>
        <v>1</v>
      </c>
      <c r="B13" t="b">
        <f t="shared" ref="B13:D13" si="4">AND(B10:B11)</f>
        <v>0</v>
      </c>
      <c r="C13" t="b">
        <f t="shared" si="4"/>
        <v>0</v>
      </c>
      <c r="D13" t="b">
        <f t="shared" si="4"/>
        <v>0</v>
      </c>
    </row>
    <row r="14" spans="1:16" x14ac:dyDescent="0.35">
      <c r="A14" t="b">
        <f>OR(A10:A11)</f>
        <v>1</v>
      </c>
      <c r="B14" t="b">
        <f t="shared" ref="B14:D14" si="5">OR(B10:B11)</f>
        <v>1</v>
      </c>
      <c r="C14" t="b">
        <f t="shared" si="5"/>
        <v>1</v>
      </c>
      <c r="D14" t="b">
        <f t="shared" si="5"/>
        <v>0</v>
      </c>
    </row>
    <row r="17" spans="1:9" x14ac:dyDescent="0.35">
      <c r="A17">
        <v>5</v>
      </c>
      <c r="B17">
        <v>5</v>
      </c>
      <c r="D17" t="str">
        <f>"True"</f>
        <v>True</v>
      </c>
      <c r="F17" t="str">
        <f>"Hello"</f>
        <v>Hello</v>
      </c>
      <c r="G17" t="str">
        <f>""</f>
        <v/>
      </c>
      <c r="I17" t="str">
        <f>"FALSE"</f>
        <v>FALSE</v>
      </c>
    </row>
    <row r="18" spans="1:9" x14ac:dyDescent="0.35">
      <c r="A18">
        <v>4</v>
      </c>
      <c r="B18">
        <v>-4</v>
      </c>
      <c r="D18" t="b">
        <v>1</v>
      </c>
      <c r="F18" t="b">
        <v>1</v>
      </c>
      <c r="G18" t="b">
        <v>1</v>
      </c>
      <c r="I18" t="b">
        <v>1</v>
      </c>
    </row>
    <row r="19" spans="1:9" x14ac:dyDescent="0.35">
      <c r="A19" t="b">
        <f>AND(A17:A18)</f>
        <v>1</v>
      </c>
      <c r="B19" t="b">
        <f>AND(B17:B18)</f>
        <v>1</v>
      </c>
      <c r="D19" t="b">
        <f>AND(D17:D18)</f>
        <v>1</v>
      </c>
      <c r="F19" t="b">
        <f>AND(F17:F18)</f>
        <v>1</v>
      </c>
      <c r="G19" t="b">
        <f>AND(G17:G18)</f>
        <v>1</v>
      </c>
      <c r="I19" t="b">
        <f>AND(I17:I18)</f>
        <v>1</v>
      </c>
    </row>
    <row r="20" spans="1:9" x14ac:dyDescent="0.35">
      <c r="D20" t="b">
        <f>OR(D17:D18)</f>
        <v>1</v>
      </c>
      <c r="F20" t="b">
        <f>OR(F17:F18)</f>
        <v>1</v>
      </c>
      <c r="G20" t="b">
        <f>OR(G17:G18)</f>
        <v>1</v>
      </c>
      <c r="I20" t="b">
        <f>OR(I17:I18)</f>
        <v>1</v>
      </c>
    </row>
    <row r="24" spans="1:9" x14ac:dyDescent="0.35">
      <c r="A24" t="s">
        <v>12</v>
      </c>
    </row>
    <row r="26" spans="1:9" x14ac:dyDescent="0.35">
      <c r="A26" t="s">
        <v>15</v>
      </c>
    </row>
    <row r="27" spans="1:9" x14ac:dyDescent="0.35">
      <c r="A27" t="s">
        <v>13</v>
      </c>
      <c r="B27" t="str">
        <f>IF(A27="YES", "si", "no")</f>
        <v>si</v>
      </c>
    </row>
    <row r="28" spans="1:9" x14ac:dyDescent="0.35">
      <c r="A28" t="s">
        <v>14</v>
      </c>
      <c r="B28" t="str">
        <f t="shared" ref="B28:B30" si="6">IF(A28="YES", "si", "no")</f>
        <v>no</v>
      </c>
    </row>
    <row r="29" spans="1:9" x14ac:dyDescent="0.35">
      <c r="A29" t="s">
        <v>13</v>
      </c>
      <c r="B29" t="str">
        <f t="shared" si="6"/>
        <v>si</v>
      </c>
    </row>
    <row r="30" spans="1:9" x14ac:dyDescent="0.35">
      <c r="A30" t="s">
        <v>13</v>
      </c>
      <c r="B30" t="str">
        <f t="shared" si="6"/>
        <v>si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SUM</vt:lpstr>
      <vt:lpstr>Second</vt:lpstr>
      <vt:lpstr>INDEX</vt:lpstr>
      <vt:lpstr>Implicit Intersection</vt:lpstr>
      <vt:lpstr>MATCH</vt:lpstr>
      <vt:lpstr>LOOKUP</vt:lpstr>
      <vt:lpstr>LOGICAL</vt:lpstr>
      <vt:lpstr>KK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</dc:creator>
  <cp:lastModifiedBy>Nicolas</cp:lastModifiedBy>
  <dcterms:created xsi:type="dcterms:W3CDTF">2020-11-24T13:09:32Z</dcterms:created>
  <dcterms:modified xsi:type="dcterms:W3CDTF">2021-04-01T12:06:21Z</dcterms:modified>
</cp:coreProperties>
</file>